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ravuth\Desktop\New folder (2)\"/>
    </mc:Choice>
  </mc:AlternateContent>
  <bookViews>
    <workbookView xWindow="0" yWindow="135" windowWidth="15360" windowHeight="7020" activeTab="1"/>
  </bookViews>
  <sheets>
    <sheet name="Summary" sheetId="2" r:id="rId1"/>
    <sheet name="Budget lines" sheetId="1" r:id="rId2"/>
    <sheet name="Budget details breakdown" sheetId="3" r:id="rId3"/>
  </sheets>
  <definedNames>
    <definedName name="_xlnm.Print_Area" localSheetId="0">Summary!$A$1:$G$40</definedName>
    <definedName name="_xlnm.Print_Titles" localSheetId="1">'Budget lines'!$3:$5</definedName>
  </definedNames>
  <calcPr calcId="152511" fullCalcOnLoad="1"/>
</workbook>
</file>

<file path=xl/calcChain.xml><?xml version="1.0" encoding="utf-8"?>
<calcChain xmlns="http://schemas.openxmlformats.org/spreadsheetml/2006/main">
  <c r="Y72" i="1" l="1"/>
  <c r="V72" i="1"/>
  <c r="Z8" i="1"/>
  <c r="Z7" i="1"/>
  <c r="Z6" i="1"/>
  <c r="V17" i="1"/>
  <c r="Y6" i="1"/>
  <c r="X6" i="1"/>
  <c r="W6" i="1"/>
  <c r="V6" i="1"/>
  <c r="Y66" i="1"/>
  <c r="X66" i="1"/>
  <c r="W66" i="1"/>
  <c r="V66" i="1"/>
  <c r="Z68" i="1"/>
  <c r="Z69" i="1"/>
  <c r="Z70" i="1"/>
  <c r="Z71" i="1"/>
  <c r="Z67" i="1"/>
  <c r="Z60" i="1"/>
  <c r="Z57" i="1"/>
  <c r="AB57" i="1"/>
  <c r="Z58" i="1"/>
  <c r="Z59" i="1"/>
  <c r="Z56" i="1"/>
  <c r="Z46" i="1"/>
  <c r="Z47" i="1"/>
  <c r="Z48" i="1"/>
  <c r="Z49" i="1"/>
  <c r="Z45" i="1"/>
  <c r="Z29" i="1"/>
  <c r="Z30" i="1"/>
  <c r="AB30" i="1"/>
  <c r="Z31" i="1"/>
  <c r="AB31" i="1"/>
  <c r="Z32" i="1"/>
  <c r="Z33" i="1"/>
  <c r="Z18" i="1"/>
  <c r="Z17" i="1"/>
  <c r="AB17" i="1"/>
  <c r="Z19" i="1"/>
  <c r="Z20" i="1"/>
  <c r="AB20" i="1"/>
  <c r="Z21" i="1"/>
  <c r="Z22" i="1"/>
  <c r="AB18" i="1"/>
  <c r="Z9" i="1"/>
  <c r="AB9" i="1"/>
  <c r="Z10" i="1"/>
  <c r="Z11" i="1"/>
  <c r="AB11" i="1"/>
  <c r="U72" i="1"/>
  <c r="S72" i="1"/>
  <c r="Y55" i="1"/>
  <c r="X55" i="1"/>
  <c r="W55" i="1"/>
  <c r="V55" i="1"/>
  <c r="Y44" i="1"/>
  <c r="X44" i="1"/>
  <c r="W44" i="1"/>
  <c r="V44" i="1"/>
  <c r="Y28" i="1"/>
  <c r="X28" i="1"/>
  <c r="W28" i="1"/>
  <c r="V28" i="1"/>
  <c r="Y17" i="1"/>
  <c r="X17" i="1"/>
  <c r="W17" i="1"/>
  <c r="K67" i="1"/>
  <c r="N67" i="1"/>
  <c r="J68" i="1"/>
  <c r="N68" i="1"/>
  <c r="AB68" i="1"/>
  <c r="J8" i="1"/>
  <c r="J7" i="1"/>
  <c r="H8" i="1"/>
  <c r="H7" i="1"/>
  <c r="N6" i="1"/>
  <c r="H67" i="1"/>
  <c r="C68" i="1"/>
  <c r="C67" i="1"/>
  <c r="F36" i="3"/>
  <c r="F37" i="3"/>
  <c r="F38" i="3"/>
  <c r="F40" i="3"/>
  <c r="F39" i="3"/>
  <c r="F30" i="3"/>
  <c r="F31" i="3"/>
  <c r="F32" i="3"/>
  <c r="H68" i="1"/>
  <c r="C8" i="1"/>
  <c r="F20" i="3"/>
  <c r="F21" i="3"/>
  <c r="F24" i="3"/>
  <c r="F23" i="3"/>
  <c r="F22" i="3"/>
  <c r="C7" i="1"/>
  <c r="F6" i="3"/>
  <c r="F7" i="3"/>
  <c r="F8" i="3"/>
  <c r="F9" i="3"/>
  <c r="F15" i="3"/>
  <c r="F10" i="3"/>
  <c r="F11" i="3"/>
  <c r="F12" i="3"/>
  <c r="F13" i="3"/>
  <c r="F14" i="3"/>
  <c r="N17" i="1"/>
  <c r="U66" i="1"/>
  <c r="S66" i="1"/>
  <c r="R66" i="1"/>
  <c r="S55" i="1"/>
  <c r="U55" i="1"/>
  <c r="S44" i="1"/>
  <c r="U44" i="1"/>
  <c r="K28" i="1"/>
  <c r="J28" i="1"/>
  <c r="K17" i="1"/>
  <c r="J17" i="1"/>
  <c r="K6" i="1"/>
  <c r="H71" i="1"/>
  <c r="AB71" i="1"/>
  <c r="H70" i="1"/>
  <c r="AB70" i="1"/>
  <c r="H69" i="1"/>
  <c r="AB69" i="1"/>
  <c r="M66" i="1"/>
  <c r="T65" i="1"/>
  <c r="R65" i="1"/>
  <c r="H65" i="1"/>
  <c r="AB65" i="1"/>
  <c r="R64" i="1"/>
  <c r="T64" i="1"/>
  <c r="H64" i="1"/>
  <c r="AB64" i="1"/>
  <c r="R63" i="1"/>
  <c r="H63" i="1"/>
  <c r="AB63" i="1"/>
  <c r="T63" i="1"/>
  <c r="R62" i="1"/>
  <c r="H62" i="1"/>
  <c r="AB62" i="1"/>
  <c r="T62" i="1"/>
  <c r="T61" i="1"/>
  <c r="T55" i="1"/>
  <c r="R61" i="1"/>
  <c r="H61" i="1"/>
  <c r="AB61" i="1"/>
  <c r="H60" i="1"/>
  <c r="AB60" i="1"/>
  <c r="H59" i="1"/>
  <c r="AB59" i="1"/>
  <c r="H58" i="1"/>
  <c r="AB58" i="1"/>
  <c r="H57" i="1"/>
  <c r="H56" i="1"/>
  <c r="AB56" i="1"/>
  <c r="R55" i="1"/>
  <c r="Q55" i="1"/>
  <c r="P55" i="1"/>
  <c r="O55" i="1"/>
  <c r="N55" i="1"/>
  <c r="M55" i="1"/>
  <c r="K55" i="1"/>
  <c r="J55" i="1"/>
  <c r="R54" i="1"/>
  <c r="T54" i="1"/>
  <c r="H54" i="1"/>
  <c r="AB54" i="1"/>
  <c r="R53" i="1"/>
  <c r="T53" i="1"/>
  <c r="H53" i="1"/>
  <c r="AB53" i="1"/>
  <c r="R52" i="1"/>
  <c r="H52" i="1"/>
  <c r="AB52" i="1"/>
  <c r="R51" i="1"/>
  <c r="H51" i="1"/>
  <c r="AB51" i="1"/>
  <c r="T51" i="1"/>
  <c r="R50" i="1"/>
  <c r="R44" i="1"/>
  <c r="H50" i="1"/>
  <c r="AB50" i="1"/>
  <c r="H49" i="1"/>
  <c r="AB49" i="1"/>
  <c r="H48" i="1"/>
  <c r="AB48" i="1"/>
  <c r="H47" i="1"/>
  <c r="AB47" i="1"/>
  <c r="H46" i="1"/>
  <c r="AB46" i="1"/>
  <c r="H45" i="1"/>
  <c r="Q44" i="1"/>
  <c r="P44" i="1"/>
  <c r="O44" i="1"/>
  <c r="N44" i="1"/>
  <c r="M44" i="1"/>
  <c r="K44" i="1"/>
  <c r="J44" i="1"/>
  <c r="T66" i="1"/>
  <c r="H44" i="1"/>
  <c r="H29" i="1"/>
  <c r="H30" i="1"/>
  <c r="Z41" i="1"/>
  <c r="H41" i="1"/>
  <c r="AB41" i="1"/>
  <c r="Z40" i="1"/>
  <c r="H40" i="1"/>
  <c r="AB40" i="1"/>
  <c r="Z39" i="1"/>
  <c r="H39" i="1"/>
  <c r="AB39" i="1"/>
  <c r="Z36" i="1"/>
  <c r="H36" i="1"/>
  <c r="AB36" i="1"/>
  <c r="Z35" i="1"/>
  <c r="H35" i="1"/>
  <c r="AB35" i="1"/>
  <c r="Z34" i="1"/>
  <c r="H34" i="1"/>
  <c r="AB34" i="1"/>
  <c r="H33" i="1"/>
  <c r="AB33" i="1"/>
  <c r="H32" i="1"/>
  <c r="Z26" i="1"/>
  <c r="H26" i="1"/>
  <c r="Z25" i="1"/>
  <c r="H25" i="1"/>
  <c r="Z24" i="1"/>
  <c r="AB24" i="1"/>
  <c r="H24" i="1"/>
  <c r="Z23" i="1"/>
  <c r="H23" i="1"/>
  <c r="AB22" i="1"/>
  <c r="H22" i="1"/>
  <c r="Z15" i="1"/>
  <c r="H15" i="1"/>
  <c r="Z14" i="1"/>
  <c r="AB14" i="1"/>
  <c r="H14" i="1"/>
  <c r="Z13" i="1"/>
  <c r="H13" i="1"/>
  <c r="Z12" i="1"/>
  <c r="H12" i="1"/>
  <c r="H11" i="1"/>
  <c r="U28" i="1"/>
  <c r="T28" i="1"/>
  <c r="S28" i="1"/>
  <c r="R28" i="1"/>
  <c r="Q28" i="1"/>
  <c r="P28" i="1"/>
  <c r="O28" i="1"/>
  <c r="N28" i="1"/>
  <c r="U17" i="1"/>
  <c r="T17" i="1"/>
  <c r="S17" i="1"/>
  <c r="R17" i="1"/>
  <c r="Q17" i="1"/>
  <c r="P17" i="1"/>
  <c r="O17" i="1"/>
  <c r="H43" i="1"/>
  <c r="AB43" i="1"/>
  <c r="H42" i="1"/>
  <c r="AB42" i="1"/>
  <c r="H38" i="1"/>
  <c r="AB38" i="1"/>
  <c r="H37" i="1"/>
  <c r="AB37" i="1"/>
  <c r="H31" i="1"/>
  <c r="H27" i="1"/>
  <c r="AB27" i="1"/>
  <c r="H21" i="1"/>
  <c r="H20" i="1"/>
  <c r="H19" i="1"/>
  <c r="H18" i="1"/>
  <c r="H17" i="1"/>
  <c r="H9" i="1"/>
  <c r="H10" i="1"/>
  <c r="H16" i="1"/>
  <c r="Z43" i="1"/>
  <c r="Z42" i="1"/>
  <c r="Z38" i="1"/>
  <c r="Z37" i="1"/>
  <c r="Z27" i="1"/>
  <c r="AB19" i="1"/>
  <c r="AB10" i="1"/>
  <c r="Z16" i="1"/>
  <c r="U6" i="1"/>
  <c r="T6" i="1"/>
  <c r="S6" i="1"/>
  <c r="R6" i="1"/>
  <c r="Q6" i="1"/>
  <c r="P6" i="1"/>
  <c r="O6" i="1"/>
  <c r="AB12" i="1"/>
  <c r="AB26" i="1"/>
  <c r="AB32" i="1"/>
  <c r="AB29" i="1"/>
  <c r="AB13" i="1"/>
  <c r="AB15" i="1"/>
  <c r="AB23" i="1"/>
  <c r="AB25" i="1"/>
  <c r="AB8" i="1"/>
  <c r="AB21" i="1"/>
  <c r="H28" i="1"/>
  <c r="E20" i="2"/>
  <c r="AB16" i="1"/>
  <c r="E19" i="2"/>
  <c r="T50" i="1"/>
  <c r="T44" i="1"/>
  <c r="T72" i="1"/>
  <c r="T52" i="1"/>
  <c r="E21" i="2"/>
  <c r="H55" i="1"/>
  <c r="H66" i="1"/>
  <c r="N7" i="1"/>
  <c r="H6" i="1"/>
  <c r="E22" i="2"/>
  <c r="F22" i="2"/>
  <c r="H72" i="1"/>
  <c r="E8" i="2"/>
  <c r="F21" i="2"/>
  <c r="Z72" i="1"/>
  <c r="AB6" i="1"/>
  <c r="AB7" i="1"/>
  <c r="Z55" i="1"/>
  <c r="AB55" i="1"/>
  <c r="Z44" i="1"/>
  <c r="AB44" i="1"/>
  <c r="AB45" i="1"/>
  <c r="Z28" i="1"/>
  <c r="AB28" i="1"/>
  <c r="R72" i="1"/>
  <c r="F20" i="2"/>
  <c r="J6" i="1"/>
  <c r="J66" i="1"/>
  <c r="J72" i="1"/>
  <c r="E18" i="2"/>
  <c r="F18" i="2"/>
  <c r="F19" i="2"/>
  <c r="N66" i="1"/>
  <c r="N72" i="1"/>
  <c r="O67" i="1"/>
  <c r="K66" i="1"/>
  <c r="K72" i="1"/>
  <c r="E23" i="2"/>
  <c r="E14" i="2"/>
  <c r="O66" i="1"/>
  <c r="O72" i="1"/>
  <c r="P67" i="1"/>
  <c r="F14" i="2"/>
  <c r="E13" i="2"/>
  <c r="Q67" i="1"/>
  <c r="P66" i="1"/>
  <c r="P72" i="1"/>
  <c r="F23" i="2"/>
  <c r="F24" i="2"/>
  <c r="E24" i="2"/>
  <c r="Q66" i="1"/>
  <c r="Q72" i="1"/>
  <c r="F13" i="2"/>
  <c r="F15" i="2"/>
  <c r="E15" i="2"/>
  <c r="Z66" i="1"/>
  <c r="AB67" i="1"/>
  <c r="AB66" i="1"/>
  <c r="AB72" i="1"/>
  <c r="W72" i="1"/>
  <c r="X72" i="1"/>
</calcChain>
</file>

<file path=xl/sharedStrings.xml><?xml version="1.0" encoding="utf-8"?>
<sst xmlns="http://schemas.openxmlformats.org/spreadsheetml/2006/main" count="243" uniqueCount="172">
  <si>
    <t>Operational costs</t>
  </si>
  <si>
    <t>1.</t>
  </si>
  <si>
    <t>2.</t>
  </si>
  <si>
    <t>3.</t>
  </si>
  <si>
    <t>4.</t>
  </si>
  <si>
    <t>5.</t>
  </si>
  <si>
    <t>6.</t>
  </si>
  <si>
    <t>1.1</t>
  </si>
  <si>
    <t>1.2</t>
  </si>
  <si>
    <t>1.3</t>
  </si>
  <si>
    <t>1.4</t>
  </si>
  <si>
    <t>1.5</t>
  </si>
  <si>
    <t>2.1</t>
  </si>
  <si>
    <t>2.2</t>
  </si>
  <si>
    <t>2.3</t>
  </si>
  <si>
    <t>2.4</t>
  </si>
  <si>
    <t>2.5</t>
  </si>
  <si>
    <t>3.1</t>
  </si>
  <si>
    <t>3.2</t>
  </si>
  <si>
    <t>3.3</t>
  </si>
  <si>
    <t>3.4</t>
  </si>
  <si>
    <t>3.5</t>
  </si>
  <si>
    <t>4.1</t>
  </si>
  <si>
    <t>4.2</t>
  </si>
  <si>
    <t>4.3</t>
  </si>
  <si>
    <t>4.4</t>
  </si>
  <si>
    <t>4.5</t>
  </si>
  <si>
    <t>5.1</t>
  </si>
  <si>
    <t>5.2</t>
  </si>
  <si>
    <t>5.3</t>
  </si>
  <si>
    <t>5.4</t>
  </si>
  <si>
    <t>5.5</t>
  </si>
  <si>
    <t>6.1</t>
  </si>
  <si>
    <t>6.2</t>
  </si>
  <si>
    <t>6.3</t>
  </si>
  <si>
    <t>6.4</t>
  </si>
  <si>
    <t>6.5</t>
  </si>
  <si>
    <t>Unit</t>
  </si>
  <si>
    <t>Quantity</t>
  </si>
  <si>
    <t>Cost/unit</t>
  </si>
  <si>
    <t>Total cost</t>
  </si>
  <si>
    <t>Total</t>
  </si>
  <si>
    <t>USD</t>
  </si>
  <si>
    <t>No.</t>
  </si>
  <si>
    <t>Description</t>
  </si>
  <si>
    <t>TOTAL</t>
  </si>
  <si>
    <t>Units and calculation</t>
  </si>
  <si>
    <t>Budget by quarter</t>
  </si>
  <si>
    <t>description</t>
  </si>
  <si>
    <t>Check</t>
  </si>
  <si>
    <t>Compare</t>
  </si>
  <si>
    <t>Totals</t>
  </si>
  <si>
    <t>Funding sources</t>
  </si>
  <si>
    <t>1.6</t>
  </si>
  <si>
    <t>1.7</t>
  </si>
  <si>
    <t>1.8</t>
  </si>
  <si>
    <t>1.9</t>
  </si>
  <si>
    <t>1.10</t>
  </si>
  <si>
    <t>2.6</t>
  </si>
  <si>
    <t>2.7</t>
  </si>
  <si>
    <t>2.8</t>
  </si>
  <si>
    <t>2.9</t>
  </si>
  <si>
    <t>2.10</t>
  </si>
  <si>
    <t>3.6</t>
  </si>
  <si>
    <t>3.7</t>
  </si>
  <si>
    <t>3.8</t>
  </si>
  <si>
    <t>3.9</t>
  </si>
  <si>
    <t>3.10</t>
  </si>
  <si>
    <t>4.6</t>
  </si>
  <si>
    <t>4.7</t>
  </si>
  <si>
    <t>4.8</t>
  </si>
  <si>
    <t>4.9</t>
  </si>
  <si>
    <t>4.10</t>
  </si>
  <si>
    <t>5.6</t>
  </si>
  <si>
    <t>5.7</t>
  </si>
  <si>
    <t>5.8</t>
  </si>
  <si>
    <t>5.9</t>
  </si>
  <si>
    <t>5.10</t>
  </si>
  <si>
    <t>6.6</t>
  </si>
  <si>
    <t>6.7</t>
  </si>
  <si>
    <t>6.8</t>
  </si>
  <si>
    <t>6.9</t>
  </si>
  <si>
    <t>6.10</t>
  </si>
  <si>
    <t>Prepared and approved by</t>
  </si>
  <si>
    <t>Q1</t>
  </si>
  <si>
    <t>Q2</t>
  </si>
  <si>
    <t>Q3</t>
  </si>
  <si>
    <t>Q4</t>
  </si>
  <si>
    <t>Q5</t>
  </si>
  <si>
    <t>Q6</t>
  </si>
  <si>
    <t>Q7</t>
  </si>
  <si>
    <t>Q8</t>
  </si>
  <si>
    <t>signature</t>
  </si>
  <si>
    <t>name</t>
  </si>
  <si>
    <t>date:</t>
  </si>
  <si>
    <t>Total budget:</t>
  </si>
  <si>
    <t>Project name:</t>
  </si>
  <si>
    <t>Planned duration</t>
  </si>
  <si>
    <t>7.</t>
  </si>
  <si>
    <t>%</t>
  </si>
  <si>
    <t>Prepared by:</t>
  </si>
  <si>
    <t>Approved by:</t>
  </si>
  <si>
    <t>Include detailed breakdowns of budget lines where this will help to understand the activities.</t>
  </si>
  <si>
    <t>CCCA2 - Budget Proposal</t>
  </si>
  <si>
    <t>Grantee Name:</t>
  </si>
  <si>
    <t>Funding from CCCA2 Grant</t>
  </si>
  <si>
    <t>1. Output1</t>
  </si>
  <si>
    <t>2.Output2</t>
  </si>
  <si>
    <t>3. Output3</t>
  </si>
  <si>
    <t>4. Output4</t>
  </si>
  <si>
    <t>Output1</t>
  </si>
  <si>
    <t>Output2</t>
  </si>
  <si>
    <t>Output3</t>
  </si>
  <si>
    <t>Amounts budgeted under CCCA (US$)</t>
  </si>
  <si>
    <t>Co-Financing</t>
  </si>
  <si>
    <t>Responsible Parties</t>
  </si>
  <si>
    <t>Output4</t>
  </si>
  <si>
    <t>Output5</t>
  </si>
  <si>
    <t>5.Output5</t>
  </si>
  <si>
    <t>Budget by Output</t>
  </si>
  <si>
    <t>Co-Finanancing</t>
  </si>
  <si>
    <t>DSA (province, w/s days)</t>
  </si>
  <si>
    <t>Accommodation (province)</t>
  </si>
  <si>
    <t>Travel</t>
  </si>
  <si>
    <t>Refreshments</t>
  </si>
  <si>
    <t>Venue hire</t>
  </si>
  <si>
    <t>Training materials and stationary</t>
  </si>
  <si>
    <t>Translators</t>
  </si>
  <si>
    <t>Backdrop</t>
  </si>
  <si>
    <t>Unit types</t>
  </si>
  <si>
    <t>Disemination Workshop in Phnom Penh</t>
  </si>
  <si>
    <t>round trips</t>
  </si>
  <si>
    <t>participants</t>
  </si>
  <si>
    <t>Hotel</t>
  </si>
  <si>
    <t>LCD projector</t>
  </si>
  <si>
    <t>1 unit</t>
  </si>
  <si>
    <t>person</t>
  </si>
  <si>
    <t>Workshop</t>
  </si>
  <si>
    <t>ABC</t>
  </si>
  <si>
    <t>Climate Chanage Adaptation towards to Curriculum Development</t>
  </si>
  <si>
    <t xml:space="preserve">Leaflet </t>
  </si>
  <si>
    <t>Diary</t>
  </si>
  <si>
    <t xml:space="preserve">Newsletter </t>
  </si>
  <si>
    <t>Poster</t>
  </si>
  <si>
    <t>Poster, leaflet, diary, newsletter</t>
  </si>
  <si>
    <t>Knowledge Management Materials</t>
  </si>
  <si>
    <t>12 months</t>
  </si>
  <si>
    <t>Book</t>
  </si>
  <si>
    <t>Personnel</t>
  </si>
  <si>
    <t>Accountant</t>
  </si>
  <si>
    <t>M&amp;E Officer</t>
  </si>
  <si>
    <t>month</t>
  </si>
  <si>
    <t>Office supplies and stationaries</t>
  </si>
  <si>
    <t>Paper A4</t>
  </si>
  <si>
    <t>Tonner</t>
  </si>
  <si>
    <t>Ink cartridge</t>
  </si>
  <si>
    <t>for printer</t>
  </si>
  <si>
    <t>for photocopier</t>
  </si>
  <si>
    <t>Note book</t>
  </si>
  <si>
    <t>Books</t>
  </si>
  <si>
    <t>boxes</t>
  </si>
  <si>
    <t>staff</t>
  </si>
  <si>
    <t>(100pax x 3days)</t>
  </si>
  <si>
    <t>(100pax x 2nights)</t>
  </si>
  <si>
    <t>pcs</t>
  </si>
  <si>
    <t>Activities</t>
  </si>
  <si>
    <t>CCCA2 Grant - Detailed Budget and Workplan</t>
  </si>
  <si>
    <t>6. Operation cost (max 20%)</t>
  </si>
  <si>
    <t>Q9</t>
  </si>
  <si>
    <t>Q10</t>
  </si>
  <si>
    <t>Q11</t>
  </si>
  <si>
    <t>Q12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</si>
</sst>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;\(#,##0\)"/>
    <numFmt numFmtId="165" formatCode="0.0%"/>
    <numFmt numFmtId="170" formatCode="_(* #,##0_);_(* \(#,##0\);_(* &quot;-&quot;??_);_(@_)"/>
    <numFmt numFmtId="171" formatCode="_(* #,##0.0_);_(* \(#,##0.0\);_(* &quot;-&quot;??_);_(@_)"/>
  </numFmts>
  <fonts count="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indexed="8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indexed="8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4FB8D"/>
        <bgColor indexed="64"/>
      </patternFill>
    </fill>
    <fill>
      <patternFill patternType="solid">
        <fgColor theme="6" tint="0.79998168889431442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9" fontId="2" fillId="0" borderId="0" applyFont="0" applyFill="0" applyBorder="0" applyAlignment="0" applyProtection="0"/>
  </cellStyleXfs>
  <cellXfs count="175">
    <xf numFmtId="0" fontId="0" fillId="0" borderId="0" xfId="0"/>
    <xf numFmtId="0" fontId="3" fillId="0" borderId="0" xfId="0" applyFont="1"/>
    <xf numFmtId="164" fontId="0" fillId="0" borderId="0" xfId="0" applyNumberFormat="1"/>
    <xf numFmtId="164" fontId="3" fillId="0" borderId="0" xfId="0" applyNumberFormat="1" applyFont="1"/>
    <xf numFmtId="164" fontId="0" fillId="0" borderId="1" xfId="0" applyNumberFormat="1" applyBorder="1"/>
    <xf numFmtId="164" fontId="3" fillId="2" borderId="2" xfId="0" applyNumberFormat="1" applyFont="1" applyFill="1" applyBorder="1" applyAlignment="1">
      <alignment horizontal="center"/>
    </xf>
    <xf numFmtId="164" fontId="0" fillId="0" borderId="2" xfId="0" applyNumberFormat="1" applyBorder="1"/>
    <xf numFmtId="0" fontId="0" fillId="0" borderId="0" xfId="0" applyFont="1"/>
    <xf numFmtId="164" fontId="0" fillId="0" borderId="0" xfId="0" applyNumberFormat="1" applyFont="1"/>
    <xf numFmtId="0" fontId="0" fillId="0" borderId="3" xfId="0" applyFont="1" applyBorder="1"/>
    <xf numFmtId="164" fontId="0" fillId="0" borderId="0" xfId="0" applyNumberFormat="1" applyFont="1" applyBorder="1"/>
    <xf numFmtId="0" fontId="0" fillId="0" borderId="4" xfId="0" applyFont="1" applyBorder="1"/>
    <xf numFmtId="0" fontId="0" fillId="0" borderId="5" xfId="0" applyFont="1" applyBorder="1"/>
    <xf numFmtId="164" fontId="0" fillId="0" borderId="6" xfId="0" applyNumberFormat="1" applyFont="1" applyBorder="1"/>
    <xf numFmtId="0" fontId="0" fillId="0" borderId="7" xfId="0" applyFont="1" applyBorder="1"/>
    <xf numFmtId="0" fontId="4" fillId="0" borderId="0" xfId="0" applyFont="1"/>
    <xf numFmtId="164" fontId="4" fillId="0" borderId="0" xfId="0" applyNumberFormat="1" applyFont="1"/>
    <xf numFmtId="0" fontId="3" fillId="2" borderId="8" xfId="0" applyFont="1" applyFill="1" applyBorder="1"/>
    <xf numFmtId="0" fontId="3" fillId="2" borderId="9" xfId="0" applyFont="1" applyFill="1" applyBorder="1"/>
    <xf numFmtId="0" fontId="3" fillId="2" borderId="10" xfId="0" applyFont="1" applyFill="1" applyBorder="1"/>
    <xf numFmtId="0" fontId="3" fillId="2" borderId="11" xfId="0" applyFont="1" applyFill="1" applyBorder="1"/>
    <xf numFmtId="0" fontId="3" fillId="2" borderId="12" xfId="0" applyFont="1" applyFill="1" applyBorder="1" applyAlignment="1">
      <alignment horizontal="center"/>
    </xf>
    <xf numFmtId="164" fontId="3" fillId="2" borderId="9" xfId="0" applyNumberFormat="1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164" fontId="3" fillId="2" borderId="14" xfId="0" applyNumberFormat="1" applyFont="1" applyFill="1" applyBorder="1" applyAlignment="1">
      <alignment horizontal="center"/>
    </xf>
    <xf numFmtId="164" fontId="3" fillId="2" borderId="11" xfId="0" applyNumberFormat="1" applyFont="1" applyFill="1" applyBorder="1" applyAlignment="1">
      <alignment horizontal="center"/>
    </xf>
    <xf numFmtId="164" fontId="3" fillId="2" borderId="12" xfId="0" applyNumberFormat="1" applyFont="1" applyFill="1" applyBorder="1" applyAlignment="1">
      <alignment horizontal="center"/>
    </xf>
    <xf numFmtId="164" fontId="3" fillId="2" borderId="13" xfId="0" applyNumberFormat="1" applyFont="1" applyFill="1" applyBorder="1" applyAlignment="1">
      <alignment horizontal="center"/>
    </xf>
    <xf numFmtId="0" fontId="0" fillId="0" borderId="15" xfId="0" quotePrefix="1" applyBorder="1"/>
    <xf numFmtId="0" fontId="0" fillId="0" borderId="16" xfId="0" applyBorder="1"/>
    <xf numFmtId="0" fontId="0" fillId="0" borderId="15" xfId="0" applyBorder="1"/>
    <xf numFmtId="164" fontId="0" fillId="2" borderId="16" xfId="0" applyNumberFormat="1" applyFill="1" applyBorder="1"/>
    <xf numFmtId="164" fontId="0" fillId="0" borderId="15" xfId="0" applyNumberFormat="1" applyBorder="1"/>
    <xf numFmtId="164" fontId="4" fillId="3" borderId="17" xfId="0" applyNumberFormat="1" applyFont="1" applyFill="1" applyBorder="1" applyAlignment="1">
      <alignment horizontal="center"/>
    </xf>
    <xf numFmtId="164" fontId="3" fillId="2" borderId="18" xfId="0" applyNumberFormat="1" applyFont="1" applyFill="1" applyBorder="1" applyAlignment="1">
      <alignment horizontal="center"/>
    </xf>
    <xf numFmtId="164" fontId="0" fillId="2" borderId="19" xfId="0" applyNumberFormat="1" applyFill="1" applyBorder="1" applyAlignment="1">
      <alignment horizontal="center"/>
    </xf>
    <xf numFmtId="0" fontId="0" fillId="0" borderId="12" xfId="0" quotePrefix="1" applyBorder="1"/>
    <xf numFmtId="0" fontId="0" fillId="0" borderId="9" xfId="0" applyBorder="1"/>
    <xf numFmtId="0" fontId="0" fillId="0" borderId="12" xfId="0" applyBorder="1"/>
    <xf numFmtId="164" fontId="0" fillId="2" borderId="9" xfId="0" applyNumberFormat="1" applyFill="1" applyBorder="1"/>
    <xf numFmtId="0" fontId="3" fillId="3" borderId="20" xfId="0" quotePrefix="1" applyFont="1" applyFill="1" applyBorder="1"/>
    <xf numFmtId="0" fontId="3" fillId="3" borderId="21" xfId="0" applyFont="1" applyFill="1" applyBorder="1"/>
    <xf numFmtId="0" fontId="3" fillId="0" borderId="22" xfId="0" applyFont="1" applyBorder="1"/>
    <xf numFmtId="0" fontId="3" fillId="4" borderId="20" xfId="0" applyFont="1" applyFill="1" applyBorder="1"/>
    <xf numFmtId="164" fontId="3" fillId="4" borderId="23" xfId="0" applyNumberFormat="1" applyFont="1" applyFill="1" applyBorder="1"/>
    <xf numFmtId="164" fontId="3" fillId="3" borderId="21" xfId="0" applyNumberFormat="1" applyFont="1" applyFill="1" applyBorder="1"/>
    <xf numFmtId="164" fontId="3" fillId="3" borderId="24" xfId="0" applyNumberFormat="1" applyFont="1" applyFill="1" applyBorder="1" applyAlignment="1">
      <alignment horizontal="center"/>
    </xf>
    <xf numFmtId="164" fontId="3" fillId="2" borderId="25" xfId="0" applyNumberFormat="1" applyFont="1" applyFill="1" applyBorder="1" applyAlignment="1">
      <alignment horizontal="center"/>
    </xf>
    <xf numFmtId="0" fontId="4" fillId="5" borderId="26" xfId="0" quotePrefix="1" applyFont="1" applyFill="1" applyBorder="1"/>
    <xf numFmtId="0" fontId="4" fillId="5" borderId="27" xfId="0" applyFont="1" applyFill="1" applyBorder="1"/>
    <xf numFmtId="0" fontId="4" fillId="4" borderId="26" xfId="0" applyFont="1" applyFill="1" applyBorder="1"/>
    <xf numFmtId="164" fontId="4" fillId="4" borderId="28" xfId="0" applyNumberFormat="1" applyFont="1" applyFill="1" applyBorder="1"/>
    <xf numFmtId="164" fontId="4" fillId="5" borderId="27" xfId="0" applyNumberFormat="1" applyFont="1" applyFill="1" applyBorder="1"/>
    <xf numFmtId="0" fontId="5" fillId="0" borderId="0" xfId="0" applyFont="1"/>
    <xf numFmtId="164" fontId="4" fillId="5" borderId="29" xfId="0" applyNumberFormat="1" applyFont="1" applyFill="1" applyBorder="1" applyAlignment="1">
      <alignment horizontal="center"/>
    </xf>
    <xf numFmtId="0" fontId="4" fillId="5" borderId="15" xfId="0" quotePrefix="1" applyFont="1" applyFill="1" applyBorder="1"/>
    <xf numFmtId="0" fontId="4" fillId="5" borderId="16" xfId="0" applyFont="1" applyFill="1" applyBorder="1"/>
    <xf numFmtId="0" fontId="4" fillId="4" borderId="15" xfId="0" applyFont="1" applyFill="1" applyBorder="1"/>
    <xf numFmtId="164" fontId="4" fillId="4" borderId="1" xfId="0" applyNumberFormat="1" applyFont="1" applyFill="1" applyBorder="1"/>
    <xf numFmtId="164" fontId="4" fillId="5" borderId="16" xfId="0" applyNumberFormat="1" applyFont="1" applyFill="1" applyBorder="1"/>
    <xf numFmtId="164" fontId="4" fillId="5" borderId="15" xfId="0" applyNumberFormat="1" applyFont="1" applyFill="1" applyBorder="1"/>
    <xf numFmtId="164" fontId="4" fillId="5" borderId="1" xfId="0" applyNumberFormat="1" applyFont="1" applyFill="1" applyBorder="1"/>
    <xf numFmtId="164" fontId="4" fillId="5" borderId="19" xfId="0" applyNumberFormat="1" applyFont="1" applyFill="1" applyBorder="1" applyAlignment="1">
      <alignment horizontal="center"/>
    </xf>
    <xf numFmtId="0" fontId="6" fillId="3" borderId="30" xfId="0" applyFont="1" applyFill="1" applyBorder="1"/>
    <xf numFmtId="0" fontId="0" fillId="0" borderId="0" xfId="0" applyFont="1" applyBorder="1"/>
    <xf numFmtId="0" fontId="0" fillId="0" borderId="6" xfId="0" applyFont="1" applyBorder="1"/>
    <xf numFmtId="164" fontId="7" fillId="3" borderId="1" xfId="0" applyNumberFormat="1" applyFont="1" applyFill="1" applyBorder="1" applyAlignment="1">
      <alignment horizontal="right"/>
    </xf>
    <xf numFmtId="0" fontId="7" fillId="3" borderId="31" xfId="0" applyFont="1" applyFill="1" applyBorder="1" applyAlignment="1">
      <alignment horizontal="right"/>
    </xf>
    <xf numFmtId="0" fontId="7" fillId="3" borderId="32" xfId="0" applyFont="1" applyFill="1" applyBorder="1"/>
    <xf numFmtId="0" fontId="5" fillId="0" borderId="32" xfId="0" applyFont="1" applyBorder="1"/>
    <xf numFmtId="0" fontId="5" fillId="0" borderId="33" xfId="0" applyFont="1" applyBorder="1"/>
    <xf numFmtId="164" fontId="5" fillId="0" borderId="4" xfId="0" applyNumberFormat="1" applyFont="1" applyBorder="1"/>
    <xf numFmtId="165" fontId="5" fillId="0" borderId="4" xfId="4" applyNumberFormat="1" applyFont="1" applyBorder="1"/>
    <xf numFmtId="0" fontId="5" fillId="0" borderId="5" xfId="0" applyFont="1" applyBorder="1"/>
    <xf numFmtId="0" fontId="5" fillId="0" borderId="7" xfId="0" applyFont="1" applyBorder="1"/>
    <xf numFmtId="0" fontId="4" fillId="5" borderId="5" xfId="0" applyFont="1" applyFill="1" applyBorder="1"/>
    <xf numFmtId="0" fontId="4" fillId="5" borderId="6" xfId="0" applyFont="1" applyFill="1" applyBorder="1"/>
    <xf numFmtId="165" fontId="4" fillId="5" borderId="31" xfId="0" applyNumberFormat="1" applyFont="1" applyFill="1" applyBorder="1"/>
    <xf numFmtId="164" fontId="5" fillId="0" borderId="33" xfId="0" applyNumberFormat="1" applyFont="1" applyBorder="1"/>
    <xf numFmtId="165" fontId="5" fillId="0" borderId="33" xfId="4" applyNumberFormat="1" applyFont="1" applyBorder="1"/>
    <xf numFmtId="0" fontId="5" fillId="0" borderId="3" xfId="0" applyFont="1" applyBorder="1"/>
    <xf numFmtId="0" fontId="5" fillId="0" borderId="4" xfId="0" applyFont="1" applyBorder="1"/>
    <xf numFmtId="0" fontId="4" fillId="5" borderId="34" xfId="0" applyFont="1" applyFill="1" applyBorder="1"/>
    <xf numFmtId="0" fontId="4" fillId="5" borderId="31" xfId="0" applyFont="1" applyFill="1" applyBorder="1"/>
    <xf numFmtId="164" fontId="4" fillId="5" borderId="31" xfId="0" applyNumberFormat="1" applyFont="1" applyFill="1" applyBorder="1"/>
    <xf numFmtId="0" fontId="5" fillId="0" borderId="0" xfId="0" applyFont="1" applyBorder="1"/>
    <xf numFmtId="164" fontId="5" fillId="0" borderId="0" xfId="0" applyNumberFormat="1" applyFont="1" applyBorder="1"/>
    <xf numFmtId="0" fontId="4" fillId="0" borderId="3" xfId="0" applyFont="1" applyBorder="1"/>
    <xf numFmtId="0" fontId="5" fillId="0" borderId="3" xfId="0" applyFont="1" applyBorder="1" applyAlignment="1">
      <alignment horizontal="right"/>
    </xf>
    <xf numFmtId="0" fontId="5" fillId="0" borderId="6" xfId="0" applyFont="1" applyBorder="1"/>
    <xf numFmtId="164" fontId="5" fillId="0" borderId="0" xfId="0" applyNumberFormat="1" applyFont="1" applyBorder="1" applyAlignment="1">
      <alignment horizontal="center"/>
    </xf>
    <xf numFmtId="0" fontId="8" fillId="6" borderId="34" xfId="0" applyFont="1" applyFill="1" applyBorder="1" applyAlignment="1">
      <alignment vertical="center"/>
    </xf>
    <xf numFmtId="0" fontId="9" fillId="0" borderId="0" xfId="0" quotePrefix="1" applyFont="1" applyAlignment="1">
      <alignment vertical="center"/>
    </xf>
    <xf numFmtId="0" fontId="9" fillId="0" borderId="0" xfId="0" quotePrefix="1" applyFont="1" applyAlignment="1">
      <alignment vertical="top"/>
    </xf>
    <xf numFmtId="0" fontId="8" fillId="6" borderId="34" xfId="0" applyFont="1" applyFill="1" applyBorder="1" applyAlignment="1">
      <alignment horizontal="left" vertical="top" wrapText="1"/>
    </xf>
    <xf numFmtId="0" fontId="9" fillId="3" borderId="34" xfId="0" applyFont="1" applyFill="1" applyBorder="1"/>
    <xf numFmtId="0" fontId="10" fillId="3" borderId="31" xfId="0" applyFont="1" applyFill="1" applyBorder="1"/>
    <xf numFmtId="164" fontId="7" fillId="3" borderId="31" xfId="0" applyNumberFormat="1" applyFont="1" applyFill="1" applyBorder="1" applyAlignment="1">
      <alignment horizontal="right"/>
    </xf>
    <xf numFmtId="0" fontId="7" fillId="3" borderId="31" xfId="0" applyFont="1" applyFill="1" applyBorder="1"/>
    <xf numFmtId="0" fontId="9" fillId="3" borderId="32" xfId="0" applyFont="1" applyFill="1" applyBorder="1"/>
    <xf numFmtId="0" fontId="9" fillId="3" borderId="30" xfId="0" applyFont="1" applyFill="1" applyBorder="1"/>
    <xf numFmtId="164" fontId="9" fillId="3" borderId="30" xfId="0" applyNumberFormat="1" applyFont="1" applyFill="1" applyBorder="1" applyAlignment="1">
      <alignment horizontal="right"/>
    </xf>
    <xf numFmtId="0" fontId="9" fillId="3" borderId="31" xfId="0" applyFont="1" applyFill="1" applyBorder="1" applyAlignment="1">
      <alignment horizontal="right"/>
    </xf>
    <xf numFmtId="0" fontId="9" fillId="0" borderId="0" xfId="0" applyFont="1" applyAlignment="1">
      <alignment vertical="top"/>
    </xf>
    <xf numFmtId="0" fontId="0" fillId="0" borderId="0" xfId="0" applyAlignment="1">
      <alignment vertical="top"/>
    </xf>
    <xf numFmtId="0" fontId="7" fillId="0" borderId="34" xfId="0" applyFont="1" applyBorder="1" applyAlignment="1">
      <alignment vertical="top"/>
    </xf>
    <xf numFmtId="164" fontId="0" fillId="0" borderId="30" xfId="0" applyNumberFormat="1" applyBorder="1" applyAlignment="1">
      <alignment vertical="top"/>
    </xf>
    <xf numFmtId="164" fontId="0" fillId="0" borderId="0" xfId="0" applyNumberFormat="1" applyAlignment="1">
      <alignment vertical="top"/>
    </xf>
    <xf numFmtId="0" fontId="11" fillId="3" borderId="30" xfId="0" applyFont="1" applyFill="1" applyBorder="1" applyAlignment="1">
      <alignment vertical="center"/>
    </xf>
    <xf numFmtId="0" fontId="11" fillId="3" borderId="31" xfId="0" applyFont="1" applyFill="1" applyBorder="1" applyAlignment="1">
      <alignment vertical="center"/>
    </xf>
    <xf numFmtId="44" fontId="6" fillId="3" borderId="30" xfId="2" applyFont="1" applyFill="1" applyBorder="1"/>
    <xf numFmtId="0" fontId="12" fillId="0" borderId="0" xfId="0" applyFont="1"/>
    <xf numFmtId="164" fontId="0" fillId="0" borderId="16" xfId="0" applyNumberFormat="1" applyBorder="1"/>
    <xf numFmtId="0" fontId="3" fillId="7" borderId="1" xfId="0" applyFont="1" applyFill="1" applyBorder="1"/>
    <xf numFmtId="170" fontId="3" fillId="7" borderId="1" xfId="1" applyNumberFormat="1" applyFont="1" applyFill="1" applyBorder="1"/>
    <xf numFmtId="0" fontId="0" fillId="0" borderId="36" xfId="0" applyFont="1" applyBorder="1"/>
    <xf numFmtId="0" fontId="0" fillId="7" borderId="37" xfId="0" applyFont="1" applyFill="1" applyBorder="1" applyAlignment="1">
      <alignment horizontal="center"/>
    </xf>
    <xf numFmtId="0" fontId="0" fillId="7" borderId="38" xfId="0" applyFont="1" applyFill="1" applyBorder="1" applyAlignment="1">
      <alignment horizontal="center"/>
    </xf>
    <xf numFmtId="0" fontId="0" fillId="0" borderId="1" xfId="0" applyFont="1" applyBorder="1"/>
    <xf numFmtId="170" fontId="2" fillId="0" borderId="1" xfId="1" applyNumberFormat="1" applyFont="1" applyBorder="1"/>
    <xf numFmtId="170" fontId="2" fillId="0" borderId="1" xfId="1" applyNumberFormat="1" applyFont="1" applyFill="1" applyBorder="1"/>
    <xf numFmtId="43" fontId="2" fillId="0" borderId="1" xfId="1" applyFont="1" applyFill="1" applyBorder="1"/>
    <xf numFmtId="171" fontId="2" fillId="0" borderId="1" xfId="1" applyNumberFormat="1" applyFont="1" applyFill="1" applyBorder="1"/>
    <xf numFmtId="0" fontId="13" fillId="0" borderId="39" xfId="0" applyFont="1" applyFill="1" applyBorder="1"/>
    <xf numFmtId="164" fontId="0" fillId="0" borderId="34" xfId="0" applyNumberFormat="1" applyBorder="1"/>
    <xf numFmtId="0" fontId="14" fillId="0" borderId="0" xfId="0" applyFont="1" applyAlignment="1">
      <alignment horizontal="center"/>
    </xf>
    <xf numFmtId="0" fontId="11" fillId="3" borderId="30" xfId="0" applyFont="1" applyFill="1" applyBorder="1" applyAlignment="1">
      <alignment horizontal="left" vertical="top" wrapText="1"/>
    </xf>
    <xf numFmtId="0" fontId="11" fillId="3" borderId="31" xfId="0" applyFont="1" applyFill="1" applyBorder="1" applyAlignment="1">
      <alignment horizontal="left" vertical="top" wrapText="1"/>
    </xf>
    <xf numFmtId="44" fontId="10" fillId="3" borderId="30" xfId="2" applyFont="1" applyFill="1" applyBorder="1" applyAlignment="1">
      <alignment horizontal="center"/>
    </xf>
    <xf numFmtId="44" fontId="10" fillId="3" borderId="31" xfId="2" applyFont="1" applyFill="1" applyBorder="1" applyAlignment="1">
      <alignment horizontal="center"/>
    </xf>
    <xf numFmtId="164" fontId="4" fillId="3" borderId="40" xfId="0" applyNumberFormat="1" applyFont="1" applyFill="1" applyBorder="1" applyAlignment="1">
      <alignment horizontal="center"/>
    </xf>
    <xf numFmtId="164" fontId="4" fillId="3" borderId="41" xfId="0" applyNumberFormat="1" applyFont="1" applyFill="1" applyBorder="1" applyAlignment="1">
      <alignment horizontal="center"/>
    </xf>
    <xf numFmtId="164" fontId="4" fillId="3" borderId="42" xfId="0" applyNumberFormat="1" applyFont="1" applyFill="1" applyBorder="1" applyAlignment="1">
      <alignment horizontal="center"/>
    </xf>
    <xf numFmtId="0" fontId="4" fillId="3" borderId="40" xfId="0" applyFont="1" applyFill="1" applyBorder="1" applyAlignment="1">
      <alignment horizontal="center"/>
    </xf>
    <xf numFmtId="0" fontId="4" fillId="3" borderId="41" xfId="0" applyFont="1" applyFill="1" applyBorder="1" applyAlignment="1">
      <alignment horizontal="center"/>
    </xf>
    <xf numFmtId="0" fontId="4" fillId="3" borderId="42" xfId="0" applyFont="1" applyFill="1" applyBorder="1" applyAlignment="1">
      <alignment horizontal="center"/>
    </xf>
    <xf numFmtId="164" fontId="0" fillId="0" borderId="30" xfId="0" applyNumberFormat="1" applyBorder="1" applyAlignment="1">
      <alignment horizontal="left" vertical="top" wrapText="1"/>
    </xf>
    <xf numFmtId="164" fontId="0" fillId="0" borderId="31" xfId="0" applyNumberFormat="1" applyBorder="1" applyAlignment="1">
      <alignment horizontal="left" vertical="top" wrapText="1"/>
    </xf>
    <xf numFmtId="0" fontId="11" fillId="3" borderId="30" xfId="0" applyFont="1" applyFill="1" applyBorder="1" applyAlignment="1">
      <alignment horizontal="center" vertical="top" wrapText="1"/>
    </xf>
    <xf numFmtId="0" fontId="11" fillId="3" borderId="31" xfId="0" applyFont="1" applyFill="1" applyBorder="1" applyAlignment="1">
      <alignment horizontal="center" vertical="top" wrapText="1"/>
    </xf>
    <xf numFmtId="0" fontId="15" fillId="3" borderId="43" xfId="0" applyFont="1" applyFill="1" applyBorder="1" applyAlignment="1">
      <alignment horizontal="center" vertical="center" wrapText="1"/>
    </xf>
    <xf numFmtId="0" fontId="15" fillId="3" borderId="44" xfId="0" applyFont="1" applyFill="1" applyBorder="1" applyAlignment="1">
      <alignment horizontal="center" vertical="center" wrapText="1"/>
    </xf>
    <xf numFmtId="0" fontId="15" fillId="3" borderId="26" xfId="0" applyFont="1" applyFill="1" applyBorder="1" applyAlignment="1">
      <alignment horizontal="center" vertical="center" wrapText="1"/>
    </xf>
    <xf numFmtId="0" fontId="15" fillId="3" borderId="45" xfId="0" applyFont="1" applyFill="1" applyBorder="1" applyAlignment="1">
      <alignment horizontal="center" vertical="center" wrapText="1"/>
    </xf>
    <xf numFmtId="0" fontId="15" fillId="3" borderId="46" xfId="0" applyFont="1" applyFill="1" applyBorder="1" applyAlignment="1">
      <alignment horizontal="center" vertical="center" wrapText="1"/>
    </xf>
    <xf numFmtId="0" fontId="15" fillId="3" borderId="28" xfId="0" applyFont="1" applyFill="1" applyBorder="1" applyAlignment="1">
      <alignment horizontal="center" vertical="center" wrapText="1"/>
    </xf>
    <xf numFmtId="0" fontId="15" fillId="3" borderId="47" xfId="0" applyFont="1" applyFill="1" applyBorder="1" applyAlignment="1">
      <alignment horizontal="center" vertical="center" wrapText="1"/>
    </xf>
    <xf numFmtId="0" fontId="15" fillId="3" borderId="48" xfId="0" applyFont="1" applyFill="1" applyBorder="1" applyAlignment="1">
      <alignment horizontal="center" vertical="center" wrapText="1"/>
    </xf>
    <xf numFmtId="0" fontId="15" fillId="3" borderId="27" xfId="0" applyFont="1" applyFill="1" applyBorder="1" applyAlignment="1">
      <alignment horizontal="center" vertical="center" wrapText="1"/>
    </xf>
    <xf numFmtId="0" fontId="13" fillId="0" borderId="49" xfId="0" applyFont="1" applyBorder="1"/>
    <xf numFmtId="170" fontId="2" fillId="0" borderId="49" xfId="1" applyNumberFormat="1" applyFont="1" applyFill="1" applyBorder="1"/>
    <xf numFmtId="43" fontId="2" fillId="0" borderId="49" xfId="1" applyFont="1" applyFill="1" applyBorder="1"/>
    <xf numFmtId="170" fontId="2" fillId="0" borderId="49" xfId="1" applyNumberFormat="1" applyFont="1" applyBorder="1"/>
    <xf numFmtId="0" fontId="13" fillId="0" borderId="1" xfId="0" applyFont="1" applyBorder="1"/>
    <xf numFmtId="41" fontId="4" fillId="5" borderId="28" xfId="0" applyNumberFormat="1" applyFont="1" applyFill="1" applyBorder="1"/>
    <xf numFmtId="41" fontId="0" fillId="0" borderId="15" xfId="0" applyNumberFormat="1" applyBorder="1"/>
    <xf numFmtId="41" fontId="0" fillId="0" borderId="1" xfId="0" applyNumberFormat="1" applyBorder="1"/>
    <xf numFmtId="41" fontId="0" fillId="2" borderId="16" xfId="0" applyNumberFormat="1" applyFill="1" applyBorder="1"/>
    <xf numFmtId="41" fontId="4" fillId="5" borderId="15" xfId="0" applyNumberFormat="1" applyFont="1" applyFill="1" applyBorder="1"/>
    <xf numFmtId="41" fontId="4" fillId="5" borderId="1" xfId="0" applyNumberFormat="1" applyFont="1" applyFill="1" applyBorder="1"/>
    <xf numFmtId="41" fontId="4" fillId="5" borderId="16" xfId="0" applyNumberFormat="1" applyFont="1" applyFill="1" applyBorder="1"/>
    <xf numFmtId="41" fontId="0" fillId="0" borderId="12" xfId="0" applyNumberFormat="1" applyBorder="1"/>
    <xf numFmtId="41" fontId="0" fillId="0" borderId="2" xfId="0" applyNumberFormat="1" applyBorder="1"/>
    <xf numFmtId="41" fontId="0" fillId="2" borderId="9" xfId="0" applyNumberFormat="1" applyFill="1" applyBorder="1"/>
    <xf numFmtId="41" fontId="0" fillId="2" borderId="1" xfId="0" applyNumberFormat="1" applyFill="1" applyBorder="1"/>
    <xf numFmtId="41" fontId="0" fillId="2" borderId="1" xfId="0" applyNumberFormat="1" applyFill="1" applyBorder="1" applyAlignment="1">
      <alignment horizontal="center"/>
    </xf>
    <xf numFmtId="41" fontId="0" fillId="0" borderId="16" xfId="0" applyNumberFormat="1" applyBorder="1"/>
    <xf numFmtId="41" fontId="0" fillId="0" borderId="35" xfId="0" applyNumberFormat="1" applyBorder="1"/>
    <xf numFmtId="41" fontId="3" fillId="3" borderId="21" xfId="0" applyNumberFormat="1" applyFont="1" applyFill="1" applyBorder="1"/>
    <xf numFmtId="164" fontId="4" fillId="5" borderId="34" xfId="0" applyNumberFormat="1" applyFont="1" applyFill="1" applyBorder="1"/>
    <xf numFmtId="41" fontId="4" fillId="5" borderId="50" xfId="0" applyNumberFormat="1" applyFont="1" applyFill="1" applyBorder="1"/>
    <xf numFmtId="41" fontId="3" fillId="3" borderId="23" xfId="0" applyNumberFormat="1" applyFont="1" applyFill="1" applyBorder="1"/>
    <xf numFmtId="41" fontId="4" fillId="5" borderId="51" xfId="0" applyNumberFormat="1" applyFont="1" applyFill="1" applyBorder="1"/>
    <xf numFmtId="41" fontId="4" fillId="5" borderId="52" xfId="0" applyNumberFormat="1" applyFont="1" applyFill="1" applyBorder="1"/>
    <xf numFmtId="41" fontId="3" fillId="3" borderId="20" xfId="0" applyNumberFormat="1" applyFont="1" applyFill="1" applyBorder="1"/>
  </cellXfs>
  <cellStyles count="5">
    <cellStyle name="Comma" xfId="1" builtinId="3"/>
    <cellStyle name="Currency" xfId="2" builtinId="4"/>
    <cellStyle name="Normal" xfId="0" builtinId="0"/>
    <cellStyle name="Normal 5" xfId="3"/>
    <cellStyle name="Percent" xfId="4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F39"/>
  <sheetViews>
    <sheetView zoomScaleNormal="100" workbookViewId="0">
      <selection activeCell="C34" sqref="C34"/>
    </sheetView>
  </sheetViews>
  <sheetFormatPr defaultRowHeight="15" x14ac:dyDescent="0.25"/>
  <cols>
    <col min="1" max="1" width="1.140625" style="7" customWidth="1"/>
    <col min="2" max="2" width="3.85546875" style="7" customWidth="1"/>
    <col min="3" max="3" width="22" style="7" customWidth="1"/>
    <col min="4" max="4" width="36.28515625" style="7" customWidth="1"/>
    <col min="5" max="5" width="13.5703125" style="8" customWidth="1"/>
    <col min="6" max="6" width="13.5703125" style="7" customWidth="1"/>
    <col min="7" max="7" width="1.85546875" style="7" customWidth="1"/>
    <col min="8" max="16384" width="9.140625" style="7"/>
  </cols>
  <sheetData>
    <row r="1" spans="2:6" ht="9" customHeight="1" x14ac:dyDescent="0.25"/>
    <row r="2" spans="2:6" ht="28.5" x14ac:dyDescent="0.45">
      <c r="B2" s="125" t="s">
        <v>103</v>
      </c>
      <c r="C2" s="125"/>
      <c r="D2" s="125"/>
      <c r="E2" s="125"/>
      <c r="F2" s="125"/>
    </row>
    <row r="4" spans="2:6" ht="21" x14ac:dyDescent="0.25">
      <c r="B4" s="92" t="s">
        <v>1</v>
      </c>
      <c r="C4" s="91" t="s">
        <v>104</v>
      </c>
      <c r="D4" s="108" t="s">
        <v>138</v>
      </c>
      <c r="E4" s="108"/>
      <c r="F4" s="109"/>
    </row>
    <row r="6" spans="2:6" ht="45.75" customHeight="1" x14ac:dyDescent="0.25">
      <c r="B6" s="93" t="s">
        <v>2</v>
      </c>
      <c r="C6" s="94" t="s">
        <v>96</v>
      </c>
      <c r="D6" s="126" t="s">
        <v>139</v>
      </c>
      <c r="E6" s="126"/>
      <c r="F6" s="127"/>
    </row>
    <row r="8" spans="2:6" ht="21" x14ac:dyDescent="0.35">
      <c r="B8" s="92" t="s">
        <v>3</v>
      </c>
      <c r="C8" s="95" t="s">
        <v>95</v>
      </c>
      <c r="D8" s="63"/>
      <c r="E8" s="128">
        <f>'Budget lines'!H72</f>
        <v>62890</v>
      </c>
      <c r="F8" s="129"/>
    </row>
    <row r="10" spans="2:6" ht="21" x14ac:dyDescent="0.35">
      <c r="B10" s="92" t="s">
        <v>4</v>
      </c>
      <c r="C10" s="95" t="s">
        <v>97</v>
      </c>
      <c r="D10" s="63"/>
      <c r="E10" s="110"/>
      <c r="F10" s="96" t="s">
        <v>146</v>
      </c>
    </row>
    <row r="12" spans="2:6" ht="21" x14ac:dyDescent="0.35">
      <c r="B12" s="92" t="s">
        <v>5</v>
      </c>
      <c r="C12" s="95" t="s">
        <v>52</v>
      </c>
      <c r="D12" s="98"/>
      <c r="E12" s="97" t="s">
        <v>42</v>
      </c>
      <c r="F12" s="67" t="s">
        <v>99</v>
      </c>
    </row>
    <row r="13" spans="2:6" ht="15.75" x14ac:dyDescent="0.25">
      <c r="C13" s="80" t="s">
        <v>105</v>
      </c>
      <c r="D13" s="81"/>
      <c r="E13" s="71">
        <f>E8-E14</f>
        <v>56890</v>
      </c>
      <c r="F13" s="72">
        <f>E13/E8</f>
        <v>0.90459532517093333</v>
      </c>
    </row>
    <row r="14" spans="2:6" ht="15.75" x14ac:dyDescent="0.25">
      <c r="C14" s="73" t="s">
        <v>120</v>
      </c>
      <c r="D14" s="74"/>
      <c r="E14" s="71">
        <f>'Budget lines'!K72</f>
        <v>6000</v>
      </c>
      <c r="F14" s="72">
        <f>E14/E8</f>
        <v>9.540467482906663E-2</v>
      </c>
    </row>
    <row r="15" spans="2:6" ht="15.75" x14ac:dyDescent="0.25">
      <c r="C15" s="75" t="s">
        <v>41</v>
      </c>
      <c r="D15" s="76"/>
      <c r="E15" s="61">
        <f>SUM(E13:E14)</f>
        <v>62890</v>
      </c>
      <c r="F15" s="77">
        <f>SUM(F13:F14)</f>
        <v>1</v>
      </c>
    </row>
    <row r="17" spans="2:6" ht="21" x14ac:dyDescent="0.35">
      <c r="B17" s="92" t="s">
        <v>6</v>
      </c>
      <c r="C17" s="99" t="s">
        <v>119</v>
      </c>
      <c r="D17" s="68"/>
      <c r="E17" s="66" t="s">
        <v>42</v>
      </c>
      <c r="F17" s="67" t="s">
        <v>99</v>
      </c>
    </row>
    <row r="18" spans="2:6" ht="15.75" x14ac:dyDescent="0.25">
      <c r="C18" s="69" t="s">
        <v>106</v>
      </c>
      <c r="D18" s="70"/>
      <c r="E18" s="78">
        <f>'Budget lines'!J72</f>
        <v>56890</v>
      </c>
      <c r="F18" s="79">
        <f>E18/$E$8</f>
        <v>0.90459532517093333</v>
      </c>
    </row>
    <row r="19" spans="2:6" ht="15.75" x14ac:dyDescent="0.25">
      <c r="C19" s="80" t="s">
        <v>107</v>
      </c>
      <c r="D19" s="81"/>
      <c r="E19" s="71">
        <f>'Budget lines'!H17</f>
        <v>0</v>
      </c>
      <c r="F19" s="72">
        <f>E19/$E$8</f>
        <v>0</v>
      </c>
    </row>
    <row r="20" spans="2:6" ht="15.75" x14ac:dyDescent="0.25">
      <c r="C20" s="80" t="s">
        <v>108</v>
      </c>
      <c r="D20" s="81"/>
      <c r="E20" s="71">
        <f>'Budget lines'!H28</f>
        <v>0</v>
      </c>
      <c r="F20" s="72">
        <f>E20/$E$8</f>
        <v>0</v>
      </c>
    </row>
    <row r="21" spans="2:6" ht="15.75" x14ac:dyDescent="0.25">
      <c r="C21" s="80" t="s">
        <v>109</v>
      </c>
      <c r="D21" s="81"/>
      <c r="E21" s="71">
        <f>'Budget lines'!H44</f>
        <v>0</v>
      </c>
      <c r="F21" s="72">
        <f>E21/$E$8</f>
        <v>0</v>
      </c>
    </row>
    <row r="22" spans="2:6" ht="15.75" x14ac:dyDescent="0.25">
      <c r="C22" s="80" t="s">
        <v>118</v>
      </c>
      <c r="D22" s="81"/>
      <c r="E22" s="71">
        <f>'Budget lines'!H55</f>
        <v>0</v>
      </c>
      <c r="F22" s="72">
        <f>E22/$E$8</f>
        <v>0</v>
      </c>
    </row>
    <row r="23" spans="2:6" ht="15.75" x14ac:dyDescent="0.25">
      <c r="C23" s="80" t="s">
        <v>167</v>
      </c>
      <c r="D23" s="81"/>
      <c r="E23" s="71">
        <f>'Budget lines'!K72</f>
        <v>6000</v>
      </c>
      <c r="F23" s="72">
        <f>E23/E8</f>
        <v>9.540467482906663E-2</v>
      </c>
    </row>
    <row r="24" spans="2:6" ht="15.75" x14ac:dyDescent="0.25">
      <c r="C24" s="82" t="s">
        <v>41</v>
      </c>
      <c r="D24" s="83"/>
      <c r="E24" s="84">
        <f>SUM(E18:E23)</f>
        <v>62890</v>
      </c>
      <c r="F24" s="77">
        <f>SUM(F18:F23)</f>
        <v>1</v>
      </c>
    </row>
    <row r="26" spans="2:6" ht="21" x14ac:dyDescent="0.35">
      <c r="B26" s="92" t="s">
        <v>98</v>
      </c>
      <c r="C26" s="95" t="s">
        <v>83</v>
      </c>
      <c r="D26" s="100"/>
      <c r="E26" s="101"/>
      <c r="F26" s="102"/>
    </row>
    <row r="27" spans="2:6" x14ac:dyDescent="0.25">
      <c r="C27" s="9"/>
      <c r="D27" s="64"/>
      <c r="E27" s="10"/>
      <c r="F27" s="11"/>
    </row>
    <row r="28" spans="2:6" ht="15.75" x14ac:dyDescent="0.25">
      <c r="C28" s="87" t="s">
        <v>100</v>
      </c>
      <c r="D28" s="85"/>
      <c r="E28" s="86"/>
      <c r="F28" s="81"/>
    </row>
    <row r="29" spans="2:6" ht="15.75" x14ac:dyDescent="0.25">
      <c r="C29" s="80"/>
      <c r="D29" s="85"/>
      <c r="E29" s="86"/>
      <c r="F29" s="81"/>
    </row>
    <row r="30" spans="2:6" ht="15.75" x14ac:dyDescent="0.25">
      <c r="C30" s="88" t="s">
        <v>92</v>
      </c>
      <c r="D30" s="89"/>
      <c r="E30" s="86"/>
      <c r="F30" s="81"/>
    </row>
    <row r="31" spans="2:6" ht="15.75" x14ac:dyDescent="0.25">
      <c r="C31" s="88"/>
      <c r="D31" s="85"/>
      <c r="E31" s="86"/>
      <c r="F31" s="81"/>
    </row>
    <row r="32" spans="2:6" ht="15.75" x14ac:dyDescent="0.25">
      <c r="C32" s="88" t="s">
        <v>93</v>
      </c>
      <c r="D32" s="89"/>
      <c r="E32" s="90" t="s">
        <v>94</v>
      </c>
      <c r="F32" s="74"/>
    </row>
    <row r="33" spans="3:6" ht="15.75" x14ac:dyDescent="0.25">
      <c r="C33" s="88"/>
      <c r="D33" s="85"/>
      <c r="E33" s="90"/>
      <c r="F33" s="81"/>
    </row>
    <row r="34" spans="3:6" ht="15.75" x14ac:dyDescent="0.25">
      <c r="C34" s="87" t="s">
        <v>101</v>
      </c>
      <c r="D34" s="85"/>
      <c r="E34" s="90"/>
      <c r="F34" s="81"/>
    </row>
    <row r="35" spans="3:6" ht="15.75" x14ac:dyDescent="0.25">
      <c r="C35" s="80"/>
      <c r="D35" s="85"/>
      <c r="E35" s="90"/>
      <c r="F35" s="81"/>
    </row>
    <row r="36" spans="3:6" ht="15.75" x14ac:dyDescent="0.25">
      <c r="C36" s="88" t="s">
        <v>92</v>
      </c>
      <c r="D36" s="89"/>
      <c r="E36" s="90"/>
      <c r="F36" s="81"/>
    </row>
    <row r="37" spans="3:6" ht="15.75" x14ac:dyDescent="0.25">
      <c r="C37" s="88"/>
      <c r="D37" s="85"/>
      <c r="E37" s="90"/>
      <c r="F37" s="81"/>
    </row>
    <row r="38" spans="3:6" ht="15.75" x14ac:dyDescent="0.25">
      <c r="C38" s="88" t="s">
        <v>93</v>
      </c>
      <c r="D38" s="89"/>
      <c r="E38" s="90" t="s">
        <v>94</v>
      </c>
      <c r="F38" s="74"/>
    </row>
    <row r="39" spans="3:6" x14ac:dyDescent="0.25">
      <c r="C39" s="12"/>
      <c r="D39" s="65"/>
      <c r="E39" s="13"/>
      <c r="F39" s="14"/>
    </row>
  </sheetData>
  <mergeCells count="3">
    <mergeCell ref="B2:F2"/>
    <mergeCell ref="D6:F6"/>
    <mergeCell ref="E8:F8"/>
  </mergeCells>
  <pageMargins left="0.7" right="0.7" top="0.75" bottom="0.75" header="0.3" footer="0.3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B72"/>
  <sheetViews>
    <sheetView tabSelected="1" zoomScaleNormal="100" workbookViewId="0">
      <pane xSplit="3" ySplit="5" topLeftCell="M6" activePane="bottomRight" state="frozen"/>
      <selection pane="topRight" activeCell="D1" sqref="D1"/>
      <selection pane="bottomLeft" activeCell="A6" sqref="A6"/>
      <selection pane="bottomRight" activeCell="AF47" sqref="AF47"/>
    </sheetView>
  </sheetViews>
  <sheetFormatPr defaultRowHeight="15" x14ac:dyDescent="0.25"/>
  <cols>
    <col min="1" max="1" width="2" customWidth="1"/>
    <col min="2" max="2" width="4.42578125" customWidth="1"/>
    <col min="3" max="3" width="44.5703125" customWidth="1"/>
    <col min="4" max="4" width="1.140625" customWidth="1"/>
    <col min="5" max="5" width="23.42578125" customWidth="1"/>
    <col min="6" max="8" width="9.140625" style="2" customWidth="1"/>
    <col min="9" max="9" width="1.28515625" style="2" customWidth="1"/>
    <col min="10" max="10" width="15.28515625" style="2" customWidth="1"/>
    <col min="11" max="11" width="11.5703125" style="2" customWidth="1"/>
    <col min="12" max="12" width="13.42578125" style="2" customWidth="1"/>
    <col min="13" max="13" width="1.28515625" style="2" customWidth="1"/>
    <col min="14" max="19" width="9.140625" style="2"/>
    <col min="20" max="25" width="9.140625" style="2" customWidth="1"/>
    <col min="26" max="26" width="9.140625" style="2"/>
    <col min="27" max="27" width="1.28515625" customWidth="1"/>
    <col min="28" max="28" width="9.140625" style="2"/>
  </cols>
  <sheetData>
    <row r="1" spans="2:28" s="104" customFormat="1" ht="34.5" customHeight="1" x14ac:dyDescent="0.25">
      <c r="B1" s="103" t="s">
        <v>166</v>
      </c>
      <c r="E1" s="105" t="s">
        <v>104</v>
      </c>
      <c r="F1" s="136" t="s">
        <v>138</v>
      </c>
      <c r="G1" s="136"/>
      <c r="H1" s="137"/>
      <c r="I1" s="107"/>
      <c r="J1" s="107"/>
      <c r="K1" s="107"/>
      <c r="L1" s="107"/>
      <c r="M1" s="107"/>
      <c r="N1" s="105" t="s">
        <v>96</v>
      </c>
      <c r="O1" s="106"/>
      <c r="P1" s="138" t="s">
        <v>139</v>
      </c>
      <c r="Q1" s="138"/>
      <c r="R1" s="138"/>
      <c r="S1" s="138"/>
      <c r="T1" s="138"/>
      <c r="U1" s="138"/>
      <c r="V1" s="138"/>
      <c r="W1" s="138"/>
      <c r="X1" s="138"/>
      <c r="Y1" s="138"/>
      <c r="Z1" s="139"/>
      <c r="AB1" s="107"/>
    </row>
    <row r="2" spans="2:28" ht="15.75" thickBot="1" x14ac:dyDescent="0.3"/>
    <row r="3" spans="2:28" s="15" customFormat="1" ht="15.75" x14ac:dyDescent="0.25">
      <c r="B3" s="133" t="s">
        <v>165</v>
      </c>
      <c r="C3" s="135"/>
      <c r="E3" s="133" t="s">
        <v>46</v>
      </c>
      <c r="F3" s="134"/>
      <c r="G3" s="134"/>
      <c r="H3" s="135"/>
      <c r="I3" s="16"/>
      <c r="J3" s="140" t="s">
        <v>113</v>
      </c>
      <c r="K3" s="143" t="s">
        <v>114</v>
      </c>
      <c r="L3" s="146" t="s">
        <v>115</v>
      </c>
      <c r="M3" s="16"/>
      <c r="N3" s="130" t="s">
        <v>47</v>
      </c>
      <c r="O3" s="131"/>
      <c r="P3" s="131"/>
      <c r="Q3" s="131"/>
      <c r="R3" s="131"/>
      <c r="S3" s="131"/>
      <c r="T3" s="131"/>
      <c r="U3" s="131"/>
      <c r="V3" s="131"/>
      <c r="W3" s="131"/>
      <c r="X3" s="131"/>
      <c r="Y3" s="131"/>
      <c r="Z3" s="132"/>
      <c r="AB3" s="33" t="s">
        <v>49</v>
      </c>
    </row>
    <row r="4" spans="2:28" x14ac:dyDescent="0.25">
      <c r="B4" s="17" t="s">
        <v>43</v>
      </c>
      <c r="C4" s="18" t="s">
        <v>44</v>
      </c>
      <c r="D4" s="1"/>
      <c r="E4" s="21" t="s">
        <v>37</v>
      </c>
      <c r="F4" s="5" t="s">
        <v>38</v>
      </c>
      <c r="G4" s="5" t="s">
        <v>39</v>
      </c>
      <c r="H4" s="22" t="s">
        <v>40</v>
      </c>
      <c r="I4" s="3"/>
      <c r="J4" s="141"/>
      <c r="K4" s="144"/>
      <c r="L4" s="147"/>
      <c r="M4" s="3"/>
      <c r="N4" s="26" t="s">
        <v>84</v>
      </c>
      <c r="O4" s="5" t="s">
        <v>85</v>
      </c>
      <c r="P4" s="5" t="s">
        <v>86</v>
      </c>
      <c r="Q4" s="5" t="s">
        <v>87</v>
      </c>
      <c r="R4" s="5" t="s">
        <v>88</v>
      </c>
      <c r="S4" s="5" t="s">
        <v>89</v>
      </c>
      <c r="T4" s="5" t="s">
        <v>90</v>
      </c>
      <c r="U4" s="5" t="s">
        <v>91</v>
      </c>
      <c r="V4" s="5" t="s">
        <v>168</v>
      </c>
      <c r="W4" s="5" t="s">
        <v>169</v>
      </c>
      <c r="X4" s="5" t="s">
        <v>170</v>
      </c>
      <c r="Y4" s="5" t="s">
        <v>171</v>
      </c>
      <c r="Z4" s="22" t="s">
        <v>41</v>
      </c>
      <c r="AB4" s="34" t="s">
        <v>50</v>
      </c>
    </row>
    <row r="5" spans="2:28" ht="15.75" thickBot="1" x14ac:dyDescent="0.3">
      <c r="B5" s="19"/>
      <c r="C5" s="20"/>
      <c r="D5" s="1"/>
      <c r="E5" s="23" t="s">
        <v>48</v>
      </c>
      <c r="F5" s="24"/>
      <c r="G5" s="24" t="s">
        <v>42</v>
      </c>
      <c r="H5" s="25" t="s">
        <v>42</v>
      </c>
      <c r="I5" s="3"/>
      <c r="J5" s="142"/>
      <c r="K5" s="145"/>
      <c r="L5" s="148"/>
      <c r="M5" s="3"/>
      <c r="N5" s="27" t="s">
        <v>42</v>
      </c>
      <c r="O5" s="24" t="s">
        <v>42</v>
      </c>
      <c r="P5" s="24" t="s">
        <v>42</v>
      </c>
      <c r="Q5" s="24" t="s">
        <v>42</v>
      </c>
      <c r="R5" s="24" t="s">
        <v>42</v>
      </c>
      <c r="S5" s="24" t="s">
        <v>42</v>
      </c>
      <c r="T5" s="24" t="s">
        <v>42</v>
      </c>
      <c r="U5" s="24" t="s">
        <v>42</v>
      </c>
      <c r="V5" s="24" t="s">
        <v>42</v>
      </c>
      <c r="W5" s="24" t="s">
        <v>42</v>
      </c>
      <c r="X5" s="24" t="s">
        <v>42</v>
      </c>
      <c r="Y5" s="24" t="s">
        <v>42</v>
      </c>
      <c r="Z5" s="25" t="s">
        <v>42</v>
      </c>
      <c r="AB5" s="47" t="s">
        <v>51</v>
      </c>
    </row>
    <row r="6" spans="2:28" s="53" customFormat="1" ht="15.75" x14ac:dyDescent="0.25">
      <c r="B6" s="48" t="s">
        <v>1</v>
      </c>
      <c r="C6" s="49" t="s">
        <v>110</v>
      </c>
      <c r="D6" s="15"/>
      <c r="E6" s="50"/>
      <c r="F6" s="51"/>
      <c r="G6" s="51"/>
      <c r="H6" s="52">
        <f>SUM(H7:H16)</f>
        <v>56180</v>
      </c>
      <c r="I6" s="16"/>
      <c r="J6" s="52">
        <f>SUM(J7:J16)</f>
        <v>56180</v>
      </c>
      <c r="K6" s="52">
        <f>SUM(K7:K16)</f>
        <v>0</v>
      </c>
      <c r="L6" s="49"/>
      <c r="M6" s="16"/>
      <c r="N6" s="172">
        <f>SUM(N7:N16)</f>
        <v>15680</v>
      </c>
      <c r="O6" s="170">
        <f t="shared" ref="O6:U6" si="0">SUM(O7:O16)</f>
        <v>15000</v>
      </c>
      <c r="P6" s="170">
        <f t="shared" si="0"/>
        <v>20000</v>
      </c>
      <c r="Q6" s="170">
        <f t="shared" si="0"/>
        <v>5500</v>
      </c>
      <c r="R6" s="170">
        <f t="shared" si="0"/>
        <v>0</v>
      </c>
      <c r="S6" s="170">
        <f t="shared" si="0"/>
        <v>0</v>
      </c>
      <c r="T6" s="170">
        <f t="shared" si="0"/>
        <v>0</v>
      </c>
      <c r="U6" s="170">
        <f t="shared" si="0"/>
        <v>0</v>
      </c>
      <c r="V6" s="170">
        <f>SUM(V7:V16)</f>
        <v>0</v>
      </c>
      <c r="W6" s="170">
        <f>SUM(W7:W16)</f>
        <v>0</v>
      </c>
      <c r="X6" s="170">
        <f>SUM(X7:X16)</f>
        <v>0</v>
      </c>
      <c r="Y6" s="170">
        <f>SUM(Y7:Y16)</f>
        <v>0</v>
      </c>
      <c r="Z6" s="173">
        <f>SUM(Z7:Z16)</f>
        <v>56180</v>
      </c>
      <c r="AB6" s="54" t="str">
        <f t="shared" ref="AB6:AB33" si="1">IF(H6=Z6,"","Error")</f>
        <v/>
      </c>
    </row>
    <row r="7" spans="2:28" x14ac:dyDescent="0.25">
      <c r="B7" s="28" t="s">
        <v>7</v>
      </c>
      <c r="C7" s="29" t="str">
        <f>'Budget details breakdown'!B3</f>
        <v>Disemination Workshop in Phnom Penh</v>
      </c>
      <c r="E7" s="30" t="s">
        <v>137</v>
      </c>
      <c r="F7" s="4">
        <v>1</v>
      </c>
      <c r="G7" s="4">
        <v>15680</v>
      </c>
      <c r="H7" s="31">
        <f>ROUND(F7*G7,0)</f>
        <v>15680</v>
      </c>
      <c r="J7" s="32">
        <f>'Budget details breakdown'!F15</f>
        <v>15680</v>
      </c>
      <c r="K7" s="4"/>
      <c r="L7" s="112"/>
      <c r="N7" s="155">
        <f>H7</f>
        <v>15680</v>
      </c>
      <c r="O7" s="156"/>
      <c r="P7" s="156"/>
      <c r="Q7" s="156"/>
      <c r="R7" s="156"/>
      <c r="S7" s="156"/>
      <c r="T7" s="156"/>
      <c r="U7" s="156"/>
      <c r="V7" s="156"/>
      <c r="W7" s="156"/>
      <c r="X7" s="156"/>
      <c r="Y7" s="156"/>
      <c r="Z7" s="157">
        <f>SUM(N7:Y7)</f>
        <v>15680</v>
      </c>
      <c r="AB7" s="35" t="str">
        <f t="shared" si="1"/>
        <v/>
      </c>
    </row>
    <row r="8" spans="2:28" x14ac:dyDescent="0.25">
      <c r="B8" s="28" t="s">
        <v>8</v>
      </c>
      <c r="C8" s="29" t="str">
        <f>'Budget details breakdown'!B17</f>
        <v>Knowledge Management Materials</v>
      </c>
      <c r="E8" s="30" t="s">
        <v>144</v>
      </c>
      <c r="F8" s="4">
        <v>1</v>
      </c>
      <c r="G8" s="4">
        <v>40500</v>
      </c>
      <c r="H8" s="31">
        <f>ROUND(F8*G8,0)</f>
        <v>40500</v>
      </c>
      <c r="J8" s="32">
        <f>'Budget details breakdown'!F24</f>
        <v>40500</v>
      </c>
      <c r="K8" s="4"/>
      <c r="L8" s="112"/>
      <c r="N8" s="155"/>
      <c r="O8" s="156">
        <v>15000</v>
      </c>
      <c r="P8" s="156">
        <v>20000</v>
      </c>
      <c r="Q8" s="156">
        <v>5500</v>
      </c>
      <c r="R8" s="156"/>
      <c r="S8" s="156"/>
      <c r="T8" s="156"/>
      <c r="U8" s="156"/>
      <c r="V8" s="156"/>
      <c r="W8" s="156"/>
      <c r="X8" s="156"/>
      <c r="Y8" s="156"/>
      <c r="Z8" s="157">
        <f>SUM(N8:Y8)</f>
        <v>40500</v>
      </c>
      <c r="AB8" s="35" t="str">
        <f t="shared" si="1"/>
        <v/>
      </c>
    </row>
    <row r="9" spans="2:28" x14ac:dyDescent="0.25">
      <c r="B9" s="28" t="s">
        <v>9</v>
      </c>
      <c r="C9" s="29"/>
      <c r="E9" s="30"/>
      <c r="F9" s="4"/>
      <c r="G9" s="4"/>
      <c r="H9" s="31">
        <f t="shared" ref="H9:H16" si="2">ROUND(F9*G9,0)</f>
        <v>0</v>
      </c>
      <c r="J9" s="32"/>
      <c r="K9" s="4"/>
      <c r="L9" s="112"/>
      <c r="N9" s="155"/>
      <c r="O9" s="156"/>
      <c r="P9" s="156"/>
      <c r="Q9" s="156"/>
      <c r="R9" s="156"/>
      <c r="S9" s="156"/>
      <c r="T9" s="156"/>
      <c r="U9" s="156"/>
      <c r="V9" s="156"/>
      <c r="W9" s="156"/>
      <c r="X9" s="156"/>
      <c r="Y9" s="156"/>
      <c r="Z9" s="157">
        <f>SUM(N9:Y9)</f>
        <v>0</v>
      </c>
      <c r="AB9" s="35" t="str">
        <f t="shared" si="1"/>
        <v/>
      </c>
    </row>
    <row r="10" spans="2:28" x14ac:dyDescent="0.25">
      <c r="B10" s="28" t="s">
        <v>10</v>
      </c>
      <c r="C10" s="29"/>
      <c r="E10" s="30"/>
      <c r="F10" s="4"/>
      <c r="G10" s="4"/>
      <c r="H10" s="31">
        <f t="shared" si="2"/>
        <v>0</v>
      </c>
      <c r="J10" s="32"/>
      <c r="K10" s="4"/>
      <c r="L10" s="112"/>
      <c r="N10" s="155"/>
      <c r="O10" s="156"/>
      <c r="P10" s="156"/>
      <c r="Q10" s="156"/>
      <c r="R10" s="156"/>
      <c r="S10" s="156"/>
      <c r="T10" s="156"/>
      <c r="U10" s="156"/>
      <c r="V10" s="156"/>
      <c r="W10" s="156"/>
      <c r="X10" s="156"/>
      <c r="Y10" s="156"/>
      <c r="Z10" s="157">
        <f>SUM(N10:Y10)</f>
        <v>0</v>
      </c>
      <c r="AB10" s="35" t="str">
        <f t="shared" si="1"/>
        <v/>
      </c>
    </row>
    <row r="11" spans="2:28" x14ac:dyDescent="0.25">
      <c r="B11" s="28" t="s">
        <v>11</v>
      </c>
      <c r="C11" s="29"/>
      <c r="E11" s="30"/>
      <c r="F11" s="4"/>
      <c r="G11" s="4"/>
      <c r="H11" s="31">
        <f t="shared" si="2"/>
        <v>0</v>
      </c>
      <c r="J11" s="32"/>
      <c r="K11" s="4"/>
      <c r="L11" s="112"/>
      <c r="N11" s="155"/>
      <c r="O11" s="156"/>
      <c r="P11" s="156"/>
      <c r="Q11" s="156"/>
      <c r="R11" s="156"/>
      <c r="S11" s="156"/>
      <c r="T11" s="156"/>
      <c r="U11" s="156"/>
      <c r="V11" s="156"/>
      <c r="W11" s="156"/>
      <c r="X11" s="156"/>
      <c r="Y11" s="156"/>
      <c r="Z11" s="157">
        <f>SUM(N11:Y11)</f>
        <v>0</v>
      </c>
      <c r="AB11" s="35" t="str">
        <f t="shared" si="1"/>
        <v/>
      </c>
    </row>
    <row r="12" spans="2:28" hidden="1" x14ac:dyDescent="0.25">
      <c r="B12" s="28" t="s">
        <v>53</v>
      </c>
      <c r="C12" s="29"/>
      <c r="E12" s="30"/>
      <c r="F12" s="4"/>
      <c r="G12" s="4"/>
      <c r="H12" s="31">
        <f t="shared" si="2"/>
        <v>0</v>
      </c>
      <c r="J12" s="32"/>
      <c r="K12" s="4"/>
      <c r="L12" s="112"/>
      <c r="N12" s="155"/>
      <c r="O12" s="156"/>
      <c r="P12" s="156"/>
      <c r="Q12" s="156"/>
      <c r="R12" s="156"/>
      <c r="S12" s="156"/>
      <c r="T12" s="156"/>
      <c r="U12" s="156"/>
      <c r="V12" s="156"/>
      <c r="W12" s="156"/>
      <c r="X12" s="156"/>
      <c r="Y12" s="156"/>
      <c r="Z12" s="157">
        <f>SUM(N12:U12)</f>
        <v>0</v>
      </c>
      <c r="AB12" s="35" t="str">
        <f t="shared" si="1"/>
        <v/>
      </c>
    </row>
    <row r="13" spans="2:28" hidden="1" x14ac:dyDescent="0.25">
      <c r="B13" s="28" t="s">
        <v>54</v>
      </c>
      <c r="C13" s="29"/>
      <c r="E13" s="30"/>
      <c r="F13" s="4"/>
      <c r="G13" s="4"/>
      <c r="H13" s="31">
        <f t="shared" si="2"/>
        <v>0</v>
      </c>
      <c r="J13" s="32"/>
      <c r="K13" s="4"/>
      <c r="L13" s="112"/>
      <c r="N13" s="155"/>
      <c r="O13" s="156"/>
      <c r="P13" s="156"/>
      <c r="Q13" s="156"/>
      <c r="R13" s="156"/>
      <c r="S13" s="156"/>
      <c r="T13" s="156"/>
      <c r="U13" s="156"/>
      <c r="V13" s="156"/>
      <c r="W13" s="156"/>
      <c r="X13" s="156"/>
      <c r="Y13" s="156"/>
      <c r="Z13" s="157">
        <f>SUM(N13:U13)</f>
        <v>0</v>
      </c>
      <c r="AB13" s="35" t="str">
        <f t="shared" si="1"/>
        <v/>
      </c>
    </row>
    <row r="14" spans="2:28" hidden="1" x14ac:dyDescent="0.25">
      <c r="B14" s="28" t="s">
        <v>55</v>
      </c>
      <c r="C14" s="29"/>
      <c r="E14" s="30"/>
      <c r="F14" s="4"/>
      <c r="G14" s="4"/>
      <c r="H14" s="31">
        <f t="shared" si="2"/>
        <v>0</v>
      </c>
      <c r="J14" s="32"/>
      <c r="K14" s="4"/>
      <c r="L14" s="112"/>
      <c r="N14" s="155"/>
      <c r="O14" s="156"/>
      <c r="P14" s="156"/>
      <c r="Q14" s="156"/>
      <c r="R14" s="156"/>
      <c r="S14" s="156"/>
      <c r="T14" s="156"/>
      <c r="U14" s="156"/>
      <c r="V14" s="156"/>
      <c r="W14" s="156"/>
      <c r="X14" s="156"/>
      <c r="Y14" s="156"/>
      <c r="Z14" s="157">
        <f>SUM(N14:U14)</f>
        <v>0</v>
      </c>
      <c r="AB14" s="35" t="str">
        <f t="shared" si="1"/>
        <v/>
      </c>
    </row>
    <row r="15" spans="2:28" hidden="1" x14ac:dyDescent="0.25">
      <c r="B15" s="28" t="s">
        <v>56</v>
      </c>
      <c r="C15" s="29"/>
      <c r="E15" s="30"/>
      <c r="F15" s="4"/>
      <c r="G15" s="4"/>
      <c r="H15" s="31">
        <f t="shared" si="2"/>
        <v>0</v>
      </c>
      <c r="J15" s="32"/>
      <c r="K15" s="4"/>
      <c r="L15" s="112"/>
      <c r="N15" s="155"/>
      <c r="O15" s="156"/>
      <c r="P15" s="156"/>
      <c r="Q15" s="156"/>
      <c r="R15" s="156"/>
      <c r="S15" s="156"/>
      <c r="T15" s="156"/>
      <c r="U15" s="156"/>
      <c r="V15" s="156"/>
      <c r="W15" s="156"/>
      <c r="X15" s="156"/>
      <c r="Y15" s="156"/>
      <c r="Z15" s="157">
        <f>SUM(N15:U15)</f>
        <v>0</v>
      </c>
      <c r="AB15" s="35" t="str">
        <f t="shared" si="1"/>
        <v/>
      </c>
    </row>
    <row r="16" spans="2:28" hidden="1" x14ac:dyDescent="0.25">
      <c r="B16" s="28" t="s">
        <v>57</v>
      </c>
      <c r="C16" s="29"/>
      <c r="E16" s="30"/>
      <c r="F16" s="4"/>
      <c r="G16" s="4"/>
      <c r="H16" s="31">
        <f t="shared" si="2"/>
        <v>0</v>
      </c>
      <c r="J16" s="32"/>
      <c r="K16" s="4"/>
      <c r="L16" s="112"/>
      <c r="N16" s="155"/>
      <c r="O16" s="156"/>
      <c r="P16" s="156"/>
      <c r="Q16" s="156"/>
      <c r="R16" s="156"/>
      <c r="S16" s="156"/>
      <c r="T16" s="156"/>
      <c r="U16" s="156"/>
      <c r="V16" s="156"/>
      <c r="W16" s="156"/>
      <c r="X16" s="156"/>
      <c r="Y16" s="156"/>
      <c r="Z16" s="157">
        <f>SUM(N16:U16)</f>
        <v>0</v>
      </c>
      <c r="AB16" s="35" t="str">
        <f t="shared" si="1"/>
        <v/>
      </c>
    </row>
    <row r="17" spans="2:28" s="53" customFormat="1" ht="15.75" x14ac:dyDescent="0.25">
      <c r="B17" s="55" t="s">
        <v>2</v>
      </c>
      <c r="C17" s="56" t="s">
        <v>111</v>
      </c>
      <c r="D17" s="15"/>
      <c r="E17" s="57"/>
      <c r="F17" s="58"/>
      <c r="G17" s="58"/>
      <c r="H17" s="59">
        <f>SUM(H18:H27)</f>
        <v>0</v>
      </c>
      <c r="I17" s="16"/>
      <c r="J17" s="52">
        <f>SUM(J18:J27)</f>
        <v>0</v>
      </c>
      <c r="K17" s="52">
        <f>SUM(K18:K27)</f>
        <v>0</v>
      </c>
      <c r="L17" s="49"/>
      <c r="M17" s="16"/>
      <c r="N17" s="158">
        <f t="shared" ref="N17:U17" si="3">SUM(N18:N27)</f>
        <v>0</v>
      </c>
      <c r="O17" s="159">
        <f t="shared" si="3"/>
        <v>0</v>
      </c>
      <c r="P17" s="159">
        <f t="shared" si="3"/>
        <v>0</v>
      </c>
      <c r="Q17" s="159">
        <f t="shared" si="3"/>
        <v>0</v>
      </c>
      <c r="R17" s="159">
        <f t="shared" si="3"/>
        <v>0</v>
      </c>
      <c r="S17" s="159">
        <f t="shared" si="3"/>
        <v>0</v>
      </c>
      <c r="T17" s="159">
        <f t="shared" si="3"/>
        <v>0</v>
      </c>
      <c r="U17" s="159">
        <f t="shared" si="3"/>
        <v>0</v>
      </c>
      <c r="V17" s="154">
        <f>SUM(V18:V27)</f>
        <v>0</v>
      </c>
      <c r="W17" s="154">
        <f>SUM(W18:W27)</f>
        <v>0</v>
      </c>
      <c r="X17" s="154">
        <f>SUM(X18:X27)</f>
        <v>0</v>
      </c>
      <c r="Y17" s="154">
        <f>SUM(Y18:Y27)</f>
        <v>0</v>
      </c>
      <c r="Z17" s="160">
        <f>SUM(Z18:Z27)</f>
        <v>0</v>
      </c>
      <c r="AB17" s="62" t="str">
        <f t="shared" si="1"/>
        <v/>
      </c>
    </row>
    <row r="18" spans="2:28" x14ac:dyDescent="0.25">
      <c r="B18" s="28" t="s">
        <v>12</v>
      </c>
      <c r="C18" s="29"/>
      <c r="E18" s="30"/>
      <c r="F18" s="4"/>
      <c r="G18" s="4"/>
      <c r="H18" s="31">
        <f t="shared" ref="H18:H27" si="4">ROUND(F18*G18,0)</f>
        <v>0</v>
      </c>
      <c r="J18" s="32"/>
      <c r="K18" s="4"/>
      <c r="L18" s="112"/>
      <c r="N18" s="155"/>
      <c r="O18" s="156"/>
      <c r="P18" s="156"/>
      <c r="Q18" s="156"/>
      <c r="R18" s="156"/>
      <c r="S18" s="156"/>
      <c r="T18" s="156"/>
      <c r="U18" s="156"/>
      <c r="V18" s="156"/>
      <c r="W18" s="156"/>
      <c r="X18" s="156"/>
      <c r="Y18" s="156"/>
      <c r="Z18" s="157">
        <f>SUM(N18:Y18)</f>
        <v>0</v>
      </c>
      <c r="AB18" s="35" t="str">
        <f t="shared" si="1"/>
        <v/>
      </c>
    </row>
    <row r="19" spans="2:28" x14ac:dyDescent="0.25">
      <c r="B19" s="28" t="s">
        <v>13</v>
      </c>
      <c r="C19" s="29"/>
      <c r="E19" s="30"/>
      <c r="F19" s="4"/>
      <c r="G19" s="4"/>
      <c r="H19" s="31">
        <f t="shared" si="4"/>
        <v>0</v>
      </c>
      <c r="J19" s="32"/>
      <c r="K19" s="4"/>
      <c r="L19" s="112"/>
      <c r="N19" s="155"/>
      <c r="O19" s="156"/>
      <c r="P19" s="156"/>
      <c r="Q19" s="156"/>
      <c r="R19" s="156"/>
      <c r="S19" s="156"/>
      <c r="T19" s="156"/>
      <c r="U19" s="156"/>
      <c r="V19" s="156"/>
      <c r="W19" s="156"/>
      <c r="X19" s="156"/>
      <c r="Y19" s="156"/>
      <c r="Z19" s="157">
        <f>SUM(N19:Y19)</f>
        <v>0</v>
      </c>
      <c r="AB19" s="35" t="str">
        <f t="shared" si="1"/>
        <v/>
      </c>
    </row>
    <row r="20" spans="2:28" x14ac:dyDescent="0.25">
      <c r="B20" s="28" t="s">
        <v>14</v>
      </c>
      <c r="C20" s="29"/>
      <c r="E20" s="30"/>
      <c r="F20" s="4"/>
      <c r="G20" s="4"/>
      <c r="H20" s="31">
        <f t="shared" si="4"/>
        <v>0</v>
      </c>
      <c r="J20" s="32"/>
      <c r="K20" s="4"/>
      <c r="L20" s="112"/>
      <c r="N20" s="155"/>
      <c r="O20" s="156"/>
      <c r="P20" s="156"/>
      <c r="Q20" s="156"/>
      <c r="R20" s="156"/>
      <c r="S20" s="156"/>
      <c r="T20" s="156"/>
      <c r="U20" s="156"/>
      <c r="V20" s="156"/>
      <c r="W20" s="156"/>
      <c r="X20" s="156"/>
      <c r="Y20" s="156"/>
      <c r="Z20" s="157">
        <f>SUM(N20:Y20)</f>
        <v>0</v>
      </c>
      <c r="AB20" s="35" t="str">
        <f t="shared" si="1"/>
        <v/>
      </c>
    </row>
    <row r="21" spans="2:28" x14ac:dyDescent="0.25">
      <c r="B21" s="28" t="s">
        <v>15</v>
      </c>
      <c r="C21" s="29"/>
      <c r="E21" s="30"/>
      <c r="F21" s="4"/>
      <c r="G21" s="4"/>
      <c r="H21" s="31">
        <f t="shared" si="4"/>
        <v>0</v>
      </c>
      <c r="J21" s="32"/>
      <c r="K21" s="4"/>
      <c r="L21" s="112"/>
      <c r="N21" s="155"/>
      <c r="O21" s="156"/>
      <c r="P21" s="156"/>
      <c r="Q21" s="156"/>
      <c r="R21" s="156"/>
      <c r="S21" s="156"/>
      <c r="T21" s="156"/>
      <c r="U21" s="156"/>
      <c r="V21" s="156"/>
      <c r="W21" s="156"/>
      <c r="X21" s="156"/>
      <c r="Y21" s="156"/>
      <c r="Z21" s="157">
        <f>SUM(N21:Y21)</f>
        <v>0</v>
      </c>
      <c r="AB21" s="35" t="str">
        <f t="shared" si="1"/>
        <v/>
      </c>
    </row>
    <row r="22" spans="2:28" x14ac:dyDescent="0.25">
      <c r="B22" s="28" t="s">
        <v>16</v>
      </c>
      <c r="C22" s="29"/>
      <c r="E22" s="30"/>
      <c r="F22" s="4"/>
      <c r="G22" s="4"/>
      <c r="H22" s="31">
        <f t="shared" si="4"/>
        <v>0</v>
      </c>
      <c r="J22" s="32"/>
      <c r="K22" s="4"/>
      <c r="L22" s="112"/>
      <c r="N22" s="155"/>
      <c r="O22" s="156"/>
      <c r="P22" s="156"/>
      <c r="Q22" s="156"/>
      <c r="R22" s="156"/>
      <c r="S22" s="156"/>
      <c r="T22" s="156"/>
      <c r="U22" s="156"/>
      <c r="V22" s="156"/>
      <c r="W22" s="156"/>
      <c r="X22" s="156"/>
      <c r="Y22" s="156"/>
      <c r="Z22" s="157">
        <f>SUM(N22:Y22)</f>
        <v>0</v>
      </c>
      <c r="AB22" s="35" t="str">
        <f t="shared" si="1"/>
        <v/>
      </c>
    </row>
    <row r="23" spans="2:28" hidden="1" x14ac:dyDescent="0.25">
      <c r="B23" s="28" t="s">
        <v>58</v>
      </c>
      <c r="C23" s="29"/>
      <c r="E23" s="30"/>
      <c r="F23" s="4"/>
      <c r="G23" s="4"/>
      <c r="H23" s="31">
        <f t="shared" si="4"/>
        <v>0</v>
      </c>
      <c r="J23" s="32"/>
      <c r="K23" s="4"/>
      <c r="L23" s="112"/>
      <c r="N23" s="155"/>
      <c r="O23" s="156"/>
      <c r="P23" s="156"/>
      <c r="Q23" s="156"/>
      <c r="R23" s="156"/>
      <c r="S23" s="156"/>
      <c r="T23" s="156"/>
      <c r="U23" s="156"/>
      <c r="V23" s="156"/>
      <c r="W23" s="156"/>
      <c r="X23" s="156"/>
      <c r="Y23" s="156"/>
      <c r="Z23" s="157">
        <f t="shared" ref="Z23:Z27" si="5">SUM(N23:U23)</f>
        <v>0</v>
      </c>
      <c r="AB23" s="35" t="str">
        <f t="shared" si="1"/>
        <v/>
      </c>
    </row>
    <row r="24" spans="2:28" hidden="1" x14ac:dyDescent="0.25">
      <c r="B24" s="28" t="s">
        <v>59</v>
      </c>
      <c r="C24" s="29"/>
      <c r="E24" s="30"/>
      <c r="F24" s="4"/>
      <c r="G24" s="4"/>
      <c r="H24" s="31">
        <f t="shared" si="4"/>
        <v>0</v>
      </c>
      <c r="J24" s="32"/>
      <c r="K24" s="4"/>
      <c r="L24" s="112"/>
      <c r="N24" s="155"/>
      <c r="O24" s="156"/>
      <c r="P24" s="156"/>
      <c r="Q24" s="156"/>
      <c r="R24" s="156"/>
      <c r="S24" s="156"/>
      <c r="T24" s="156"/>
      <c r="U24" s="156"/>
      <c r="V24" s="156"/>
      <c r="W24" s="156"/>
      <c r="X24" s="156"/>
      <c r="Y24" s="156"/>
      <c r="Z24" s="157">
        <f t="shared" si="5"/>
        <v>0</v>
      </c>
      <c r="AB24" s="35" t="str">
        <f t="shared" si="1"/>
        <v/>
      </c>
    </row>
    <row r="25" spans="2:28" hidden="1" x14ac:dyDescent="0.25">
      <c r="B25" s="28" t="s">
        <v>60</v>
      </c>
      <c r="C25" s="29"/>
      <c r="E25" s="30"/>
      <c r="F25" s="4"/>
      <c r="G25" s="4"/>
      <c r="H25" s="31">
        <f t="shared" si="4"/>
        <v>0</v>
      </c>
      <c r="J25" s="32"/>
      <c r="K25" s="4"/>
      <c r="L25" s="112"/>
      <c r="N25" s="155"/>
      <c r="O25" s="156"/>
      <c r="P25" s="156"/>
      <c r="Q25" s="156"/>
      <c r="R25" s="156"/>
      <c r="S25" s="156"/>
      <c r="T25" s="156"/>
      <c r="U25" s="156"/>
      <c r="V25" s="156"/>
      <c r="W25" s="156"/>
      <c r="X25" s="156"/>
      <c r="Y25" s="156"/>
      <c r="Z25" s="157">
        <f t="shared" si="5"/>
        <v>0</v>
      </c>
      <c r="AB25" s="35" t="str">
        <f t="shared" si="1"/>
        <v/>
      </c>
    </row>
    <row r="26" spans="2:28" hidden="1" x14ac:dyDescent="0.25">
      <c r="B26" s="28" t="s">
        <v>61</v>
      </c>
      <c r="C26" s="29"/>
      <c r="E26" s="30"/>
      <c r="F26" s="4"/>
      <c r="G26" s="4"/>
      <c r="H26" s="31">
        <f t="shared" si="4"/>
        <v>0</v>
      </c>
      <c r="J26" s="32"/>
      <c r="K26" s="4"/>
      <c r="L26" s="112"/>
      <c r="N26" s="155"/>
      <c r="O26" s="156"/>
      <c r="P26" s="156"/>
      <c r="Q26" s="156"/>
      <c r="R26" s="156"/>
      <c r="S26" s="156"/>
      <c r="T26" s="156"/>
      <c r="U26" s="156"/>
      <c r="V26" s="156"/>
      <c r="W26" s="156"/>
      <c r="X26" s="156"/>
      <c r="Y26" s="156"/>
      <c r="Z26" s="157">
        <f t="shared" si="5"/>
        <v>0</v>
      </c>
      <c r="AB26" s="35" t="str">
        <f t="shared" si="1"/>
        <v/>
      </c>
    </row>
    <row r="27" spans="2:28" hidden="1" x14ac:dyDescent="0.25">
      <c r="B27" s="28" t="s">
        <v>62</v>
      </c>
      <c r="C27" s="29"/>
      <c r="E27" s="30"/>
      <c r="F27" s="4"/>
      <c r="G27" s="4"/>
      <c r="H27" s="31">
        <f t="shared" si="4"/>
        <v>0</v>
      </c>
      <c r="J27" s="32"/>
      <c r="K27" s="4"/>
      <c r="L27" s="112"/>
      <c r="N27" s="155"/>
      <c r="O27" s="156"/>
      <c r="P27" s="156"/>
      <c r="Q27" s="156"/>
      <c r="R27" s="156"/>
      <c r="S27" s="156"/>
      <c r="T27" s="156"/>
      <c r="U27" s="156"/>
      <c r="V27" s="156"/>
      <c r="W27" s="156"/>
      <c r="X27" s="156"/>
      <c r="Y27" s="156"/>
      <c r="Z27" s="157">
        <f t="shared" si="5"/>
        <v>0</v>
      </c>
      <c r="AB27" s="35" t="str">
        <f t="shared" si="1"/>
        <v/>
      </c>
    </row>
    <row r="28" spans="2:28" s="53" customFormat="1" ht="15.75" x14ac:dyDescent="0.25">
      <c r="B28" s="55" t="s">
        <v>3</v>
      </c>
      <c r="C28" s="56" t="s">
        <v>112</v>
      </c>
      <c r="D28" s="15"/>
      <c r="E28" s="57"/>
      <c r="F28" s="58"/>
      <c r="G28" s="58"/>
      <c r="H28" s="59">
        <f>SUM(H29:H38)</f>
        <v>0</v>
      </c>
      <c r="I28" s="16"/>
      <c r="J28" s="52">
        <f>SUM(J29:J38)</f>
        <v>0</v>
      </c>
      <c r="K28" s="52">
        <f>SUM(K29:K38)</f>
        <v>0</v>
      </c>
      <c r="L28" s="49"/>
      <c r="M28" s="16"/>
      <c r="N28" s="158">
        <f t="shared" ref="N28:Z28" si="6">SUM(N29:N38)</f>
        <v>0</v>
      </c>
      <c r="O28" s="159">
        <f t="shared" si="6"/>
        <v>0</v>
      </c>
      <c r="P28" s="159">
        <f t="shared" si="6"/>
        <v>0</v>
      </c>
      <c r="Q28" s="159">
        <f t="shared" si="6"/>
        <v>0</v>
      </c>
      <c r="R28" s="159">
        <f t="shared" si="6"/>
        <v>0</v>
      </c>
      <c r="S28" s="159">
        <f t="shared" si="6"/>
        <v>0</v>
      </c>
      <c r="T28" s="159">
        <f t="shared" si="6"/>
        <v>0</v>
      </c>
      <c r="U28" s="159">
        <f t="shared" si="6"/>
        <v>0</v>
      </c>
      <c r="V28" s="154">
        <f>SUM(V29:V38)</f>
        <v>0</v>
      </c>
      <c r="W28" s="154">
        <f>SUM(W29:W38)</f>
        <v>0</v>
      </c>
      <c r="X28" s="154">
        <f>SUM(X29:X38)</f>
        <v>0</v>
      </c>
      <c r="Y28" s="154">
        <f>SUM(Y29:Y38)</f>
        <v>0</v>
      </c>
      <c r="Z28" s="160">
        <f t="shared" si="6"/>
        <v>0</v>
      </c>
      <c r="AB28" s="62" t="str">
        <f t="shared" si="1"/>
        <v/>
      </c>
    </row>
    <row r="29" spans="2:28" x14ac:dyDescent="0.25">
      <c r="B29" s="28" t="s">
        <v>17</v>
      </c>
      <c r="C29" s="29"/>
      <c r="E29" s="30"/>
      <c r="F29" s="4"/>
      <c r="G29" s="4"/>
      <c r="H29" s="31">
        <f t="shared" ref="H29:H38" si="7">ROUND(F29*G29,0)</f>
        <v>0</v>
      </c>
      <c r="J29" s="32"/>
      <c r="K29" s="4"/>
      <c r="L29" s="112"/>
      <c r="N29" s="155"/>
      <c r="O29" s="156"/>
      <c r="P29" s="156"/>
      <c r="Q29" s="156"/>
      <c r="R29" s="156"/>
      <c r="S29" s="156"/>
      <c r="T29" s="156"/>
      <c r="U29" s="156"/>
      <c r="V29" s="156"/>
      <c r="W29" s="156"/>
      <c r="X29" s="156"/>
      <c r="Y29" s="156"/>
      <c r="Z29" s="157">
        <f>SUM(N29:Y29)</f>
        <v>0</v>
      </c>
      <c r="AB29" s="35" t="str">
        <f t="shared" si="1"/>
        <v/>
      </c>
    </row>
    <row r="30" spans="2:28" x14ac:dyDescent="0.25">
      <c r="B30" s="28" t="s">
        <v>18</v>
      </c>
      <c r="C30" s="29"/>
      <c r="E30" s="30"/>
      <c r="F30" s="4"/>
      <c r="G30" s="4"/>
      <c r="H30" s="31">
        <f t="shared" si="7"/>
        <v>0</v>
      </c>
      <c r="J30" s="32"/>
      <c r="K30" s="4"/>
      <c r="L30" s="112"/>
      <c r="N30" s="155"/>
      <c r="O30" s="156"/>
      <c r="P30" s="156"/>
      <c r="Q30" s="156"/>
      <c r="R30" s="156"/>
      <c r="S30" s="156"/>
      <c r="T30" s="156"/>
      <c r="U30" s="156"/>
      <c r="V30" s="156"/>
      <c r="W30" s="156"/>
      <c r="X30" s="156"/>
      <c r="Y30" s="156"/>
      <c r="Z30" s="157">
        <f>SUM(N30:Y30)</f>
        <v>0</v>
      </c>
      <c r="AB30" s="35" t="str">
        <f t="shared" si="1"/>
        <v/>
      </c>
    </row>
    <row r="31" spans="2:28" x14ac:dyDescent="0.25">
      <c r="B31" s="28" t="s">
        <v>19</v>
      </c>
      <c r="C31" s="29"/>
      <c r="E31" s="30"/>
      <c r="F31" s="4"/>
      <c r="G31" s="4"/>
      <c r="H31" s="31">
        <f t="shared" si="7"/>
        <v>0</v>
      </c>
      <c r="J31" s="32"/>
      <c r="K31" s="4"/>
      <c r="L31" s="112"/>
      <c r="N31" s="155"/>
      <c r="O31" s="156"/>
      <c r="P31" s="156"/>
      <c r="Q31" s="156"/>
      <c r="R31" s="156"/>
      <c r="S31" s="156"/>
      <c r="T31" s="156"/>
      <c r="U31" s="156"/>
      <c r="V31" s="156"/>
      <c r="W31" s="156"/>
      <c r="X31" s="156"/>
      <c r="Y31" s="156"/>
      <c r="Z31" s="157">
        <f>SUM(N31:Y31)</f>
        <v>0</v>
      </c>
      <c r="AB31" s="35" t="str">
        <f t="shared" si="1"/>
        <v/>
      </c>
    </row>
    <row r="32" spans="2:28" x14ac:dyDescent="0.25">
      <c r="B32" s="28" t="s">
        <v>20</v>
      </c>
      <c r="C32" s="29"/>
      <c r="E32" s="30"/>
      <c r="F32" s="4"/>
      <c r="G32" s="4"/>
      <c r="H32" s="31">
        <f t="shared" si="7"/>
        <v>0</v>
      </c>
      <c r="J32" s="32"/>
      <c r="K32" s="4"/>
      <c r="L32" s="112"/>
      <c r="N32" s="155"/>
      <c r="O32" s="156"/>
      <c r="P32" s="156"/>
      <c r="Q32" s="156"/>
      <c r="R32" s="156"/>
      <c r="S32" s="156"/>
      <c r="T32" s="156"/>
      <c r="U32" s="156"/>
      <c r="V32" s="156"/>
      <c r="W32" s="156"/>
      <c r="X32" s="156"/>
      <c r="Y32" s="156"/>
      <c r="Z32" s="157">
        <f>SUM(N32:Y32)</f>
        <v>0</v>
      </c>
      <c r="AB32" s="35" t="str">
        <f t="shared" si="1"/>
        <v/>
      </c>
    </row>
    <row r="33" spans="2:28" x14ac:dyDescent="0.25">
      <c r="B33" s="28" t="s">
        <v>21</v>
      </c>
      <c r="C33" s="29"/>
      <c r="E33" s="30"/>
      <c r="F33" s="4"/>
      <c r="G33" s="4"/>
      <c r="H33" s="31">
        <f t="shared" si="7"/>
        <v>0</v>
      </c>
      <c r="J33" s="32"/>
      <c r="K33" s="4"/>
      <c r="L33" s="112"/>
      <c r="N33" s="155"/>
      <c r="O33" s="156"/>
      <c r="P33" s="156"/>
      <c r="Q33" s="156"/>
      <c r="R33" s="156"/>
      <c r="S33" s="156"/>
      <c r="T33" s="156"/>
      <c r="U33" s="156"/>
      <c r="V33" s="156"/>
      <c r="W33" s="156"/>
      <c r="X33" s="156"/>
      <c r="Y33" s="156"/>
      <c r="Z33" s="157">
        <f>SUM(N33:Y33)</f>
        <v>0</v>
      </c>
      <c r="AB33" s="35" t="str">
        <f t="shared" si="1"/>
        <v/>
      </c>
    </row>
    <row r="34" spans="2:28" hidden="1" x14ac:dyDescent="0.25">
      <c r="B34" s="28" t="s">
        <v>63</v>
      </c>
      <c r="C34" s="29"/>
      <c r="E34" s="30"/>
      <c r="F34" s="4"/>
      <c r="G34" s="4"/>
      <c r="H34" s="31">
        <f t="shared" si="7"/>
        <v>0</v>
      </c>
      <c r="J34" s="32"/>
      <c r="K34" s="4"/>
      <c r="L34" s="112"/>
      <c r="N34" s="155"/>
      <c r="O34" s="156"/>
      <c r="P34" s="156"/>
      <c r="Q34" s="156"/>
      <c r="R34" s="156"/>
      <c r="S34" s="156"/>
      <c r="T34" s="156"/>
      <c r="U34" s="156"/>
      <c r="V34" s="156"/>
      <c r="W34" s="156"/>
      <c r="X34" s="156"/>
      <c r="Y34" s="156"/>
      <c r="Z34" s="157">
        <f t="shared" ref="Z34:Z38" si="8">SUM(N34:U34)</f>
        <v>0</v>
      </c>
      <c r="AB34" s="35" t="str">
        <f t="shared" ref="AB34:AB71" si="9">IF(H34=Z34,"","Error")</f>
        <v/>
      </c>
    </row>
    <row r="35" spans="2:28" hidden="1" x14ac:dyDescent="0.25">
      <c r="B35" s="28" t="s">
        <v>64</v>
      </c>
      <c r="C35" s="29"/>
      <c r="E35" s="30"/>
      <c r="F35" s="4"/>
      <c r="G35" s="4"/>
      <c r="H35" s="31">
        <f t="shared" si="7"/>
        <v>0</v>
      </c>
      <c r="J35" s="32"/>
      <c r="K35" s="4"/>
      <c r="L35" s="112"/>
      <c r="N35" s="155"/>
      <c r="O35" s="156"/>
      <c r="P35" s="156"/>
      <c r="Q35" s="156"/>
      <c r="R35" s="156"/>
      <c r="S35" s="156"/>
      <c r="T35" s="156"/>
      <c r="U35" s="156"/>
      <c r="V35" s="156"/>
      <c r="W35" s="156"/>
      <c r="X35" s="156"/>
      <c r="Y35" s="156"/>
      <c r="Z35" s="157">
        <f t="shared" si="8"/>
        <v>0</v>
      </c>
      <c r="AB35" s="35" t="str">
        <f t="shared" si="9"/>
        <v/>
      </c>
    </row>
    <row r="36" spans="2:28" hidden="1" x14ac:dyDescent="0.25">
      <c r="B36" s="28" t="s">
        <v>65</v>
      </c>
      <c r="C36" s="29"/>
      <c r="E36" s="30"/>
      <c r="F36" s="4"/>
      <c r="G36" s="4"/>
      <c r="H36" s="31">
        <f t="shared" si="7"/>
        <v>0</v>
      </c>
      <c r="J36" s="32"/>
      <c r="K36" s="4"/>
      <c r="L36" s="112"/>
      <c r="N36" s="155"/>
      <c r="O36" s="156"/>
      <c r="P36" s="156"/>
      <c r="Q36" s="156"/>
      <c r="R36" s="156"/>
      <c r="S36" s="156"/>
      <c r="T36" s="156"/>
      <c r="U36" s="156"/>
      <c r="V36" s="156"/>
      <c r="W36" s="156"/>
      <c r="X36" s="156"/>
      <c r="Y36" s="156"/>
      <c r="Z36" s="157">
        <f t="shared" si="8"/>
        <v>0</v>
      </c>
      <c r="AB36" s="35" t="str">
        <f t="shared" si="9"/>
        <v/>
      </c>
    </row>
    <row r="37" spans="2:28" hidden="1" x14ac:dyDescent="0.25">
      <c r="B37" s="28" t="s">
        <v>66</v>
      </c>
      <c r="C37" s="29"/>
      <c r="E37" s="30"/>
      <c r="F37" s="4"/>
      <c r="G37" s="4"/>
      <c r="H37" s="31">
        <f t="shared" si="7"/>
        <v>0</v>
      </c>
      <c r="J37" s="32"/>
      <c r="K37" s="4"/>
      <c r="L37" s="112"/>
      <c r="N37" s="155"/>
      <c r="O37" s="156"/>
      <c r="P37" s="156"/>
      <c r="Q37" s="156"/>
      <c r="R37" s="156"/>
      <c r="S37" s="156"/>
      <c r="T37" s="156"/>
      <c r="U37" s="156"/>
      <c r="V37" s="156"/>
      <c r="W37" s="156"/>
      <c r="X37" s="156"/>
      <c r="Y37" s="156"/>
      <c r="Z37" s="157">
        <f t="shared" si="8"/>
        <v>0</v>
      </c>
      <c r="AB37" s="35" t="str">
        <f t="shared" si="9"/>
        <v/>
      </c>
    </row>
    <row r="38" spans="2:28" hidden="1" x14ac:dyDescent="0.25">
      <c r="B38" s="28" t="s">
        <v>67</v>
      </c>
      <c r="C38" s="29"/>
      <c r="E38" s="30"/>
      <c r="F38" s="4"/>
      <c r="G38" s="4"/>
      <c r="H38" s="31">
        <f t="shared" si="7"/>
        <v>0</v>
      </c>
      <c r="J38" s="32"/>
      <c r="K38" s="4"/>
      <c r="L38" s="112"/>
      <c r="N38" s="155"/>
      <c r="O38" s="156"/>
      <c r="P38" s="156"/>
      <c r="Q38" s="156"/>
      <c r="R38" s="156"/>
      <c r="S38" s="156"/>
      <c r="T38" s="156"/>
      <c r="U38" s="156"/>
      <c r="V38" s="156"/>
      <c r="W38" s="156"/>
      <c r="X38" s="156"/>
      <c r="Y38" s="156"/>
      <c r="Z38" s="157">
        <f t="shared" si="8"/>
        <v>0</v>
      </c>
      <c r="AB38" s="35" t="str">
        <f t="shared" si="9"/>
        <v/>
      </c>
    </row>
    <row r="39" spans="2:28" hidden="1" x14ac:dyDescent="0.25">
      <c r="B39" s="28" t="s">
        <v>78</v>
      </c>
      <c r="C39" s="29"/>
      <c r="E39" s="30"/>
      <c r="F39" s="4"/>
      <c r="G39" s="4"/>
      <c r="H39" s="31">
        <f>ROUND(F39*G39,0)</f>
        <v>0</v>
      </c>
      <c r="J39" s="32"/>
      <c r="K39" s="4"/>
      <c r="L39" s="112"/>
      <c r="N39" s="155"/>
      <c r="O39" s="156"/>
      <c r="P39" s="156"/>
      <c r="Q39" s="156"/>
      <c r="R39" s="156"/>
      <c r="S39" s="156"/>
      <c r="T39" s="156"/>
      <c r="U39" s="156"/>
      <c r="V39" s="156"/>
      <c r="W39" s="156"/>
      <c r="X39" s="156"/>
      <c r="Y39" s="156"/>
      <c r="Z39" s="157">
        <f>SUM(N39:U39)</f>
        <v>0</v>
      </c>
      <c r="AB39" s="35" t="str">
        <f t="shared" si="9"/>
        <v/>
      </c>
    </row>
    <row r="40" spans="2:28" hidden="1" x14ac:dyDescent="0.25">
      <c r="B40" s="28" t="s">
        <v>79</v>
      </c>
      <c r="C40" s="29"/>
      <c r="E40" s="30"/>
      <c r="F40" s="4"/>
      <c r="G40" s="4"/>
      <c r="H40" s="31">
        <f>ROUND(F40*G40,0)</f>
        <v>0</v>
      </c>
      <c r="J40" s="32"/>
      <c r="K40" s="4"/>
      <c r="L40" s="112"/>
      <c r="N40" s="155"/>
      <c r="O40" s="156"/>
      <c r="P40" s="156"/>
      <c r="Q40" s="156"/>
      <c r="R40" s="156"/>
      <c r="S40" s="156"/>
      <c r="T40" s="156"/>
      <c r="U40" s="156"/>
      <c r="V40" s="156"/>
      <c r="W40" s="156"/>
      <c r="X40" s="156"/>
      <c r="Y40" s="156"/>
      <c r="Z40" s="157">
        <f>SUM(N40:U40)</f>
        <v>0</v>
      </c>
      <c r="AB40" s="35" t="str">
        <f t="shared" si="9"/>
        <v/>
      </c>
    </row>
    <row r="41" spans="2:28" hidden="1" x14ac:dyDescent="0.25">
      <c r="B41" s="28" t="s">
        <v>80</v>
      </c>
      <c r="C41" s="29"/>
      <c r="E41" s="30"/>
      <c r="F41" s="4"/>
      <c r="G41" s="4"/>
      <c r="H41" s="31">
        <f>ROUND(F41*G41,0)</f>
        <v>0</v>
      </c>
      <c r="J41" s="32"/>
      <c r="K41" s="4"/>
      <c r="L41" s="112"/>
      <c r="N41" s="155"/>
      <c r="O41" s="156"/>
      <c r="P41" s="156"/>
      <c r="Q41" s="156"/>
      <c r="R41" s="156"/>
      <c r="S41" s="156"/>
      <c r="T41" s="156"/>
      <c r="U41" s="156"/>
      <c r="V41" s="156"/>
      <c r="W41" s="156"/>
      <c r="X41" s="156"/>
      <c r="Y41" s="156"/>
      <c r="Z41" s="157">
        <f>SUM(N41:U41)</f>
        <v>0</v>
      </c>
      <c r="AB41" s="35" t="str">
        <f t="shared" si="9"/>
        <v/>
      </c>
    </row>
    <row r="42" spans="2:28" hidden="1" x14ac:dyDescent="0.25">
      <c r="B42" s="28" t="s">
        <v>81</v>
      </c>
      <c r="C42" s="29"/>
      <c r="E42" s="30"/>
      <c r="F42" s="4"/>
      <c r="G42" s="4"/>
      <c r="H42" s="31">
        <f>ROUND(F42*G42,0)</f>
        <v>0</v>
      </c>
      <c r="J42" s="32"/>
      <c r="K42" s="4"/>
      <c r="L42" s="112"/>
      <c r="N42" s="155"/>
      <c r="O42" s="156"/>
      <c r="P42" s="156"/>
      <c r="Q42" s="156"/>
      <c r="R42" s="156"/>
      <c r="S42" s="156"/>
      <c r="T42" s="156"/>
      <c r="U42" s="156"/>
      <c r="V42" s="156"/>
      <c r="W42" s="156"/>
      <c r="X42" s="156"/>
      <c r="Y42" s="156"/>
      <c r="Z42" s="157">
        <f>SUM(N42:U42)</f>
        <v>0</v>
      </c>
      <c r="AB42" s="35" t="str">
        <f t="shared" si="9"/>
        <v/>
      </c>
    </row>
    <row r="43" spans="2:28" hidden="1" x14ac:dyDescent="0.25">
      <c r="B43" s="36" t="s">
        <v>82</v>
      </c>
      <c r="C43" s="37"/>
      <c r="E43" s="38"/>
      <c r="F43" s="6"/>
      <c r="G43" s="6"/>
      <c r="H43" s="39">
        <f>ROUND(F43*G43,0)</f>
        <v>0</v>
      </c>
      <c r="J43" s="32"/>
      <c r="K43" s="4"/>
      <c r="L43" s="112"/>
      <c r="N43" s="161"/>
      <c r="O43" s="162"/>
      <c r="P43" s="162"/>
      <c r="Q43" s="162"/>
      <c r="R43" s="162"/>
      <c r="S43" s="162"/>
      <c r="T43" s="162"/>
      <c r="U43" s="162"/>
      <c r="V43" s="162"/>
      <c r="W43" s="162"/>
      <c r="X43" s="162"/>
      <c r="Y43" s="162"/>
      <c r="Z43" s="163">
        <f>SUM(N43:U43)</f>
        <v>0</v>
      </c>
      <c r="AB43" s="35" t="str">
        <f t="shared" si="9"/>
        <v/>
      </c>
    </row>
    <row r="44" spans="2:28" s="53" customFormat="1" ht="15.75" x14ac:dyDescent="0.25">
      <c r="B44" s="55" t="s">
        <v>4</v>
      </c>
      <c r="C44" s="56" t="s">
        <v>116</v>
      </c>
      <c r="D44" s="15"/>
      <c r="E44" s="57"/>
      <c r="F44" s="58"/>
      <c r="G44" s="58"/>
      <c r="H44" s="59">
        <f>SUM(H45:H54)</f>
        <v>0</v>
      </c>
      <c r="I44" s="16"/>
      <c r="J44" s="60">
        <f t="shared" ref="J44:R44" si="10">SUM(J45:J54)</f>
        <v>0</v>
      </c>
      <c r="K44" s="61">
        <f t="shared" si="10"/>
        <v>0</v>
      </c>
      <c r="L44" s="61"/>
      <c r="M44" s="169">
        <f t="shared" si="10"/>
        <v>0</v>
      </c>
      <c r="N44" s="158">
        <f t="shared" si="10"/>
        <v>0</v>
      </c>
      <c r="O44" s="159">
        <f t="shared" si="10"/>
        <v>0</v>
      </c>
      <c r="P44" s="159">
        <f t="shared" si="10"/>
        <v>0</v>
      </c>
      <c r="Q44" s="159">
        <f t="shared" si="10"/>
        <v>0</v>
      </c>
      <c r="R44" s="159">
        <f t="shared" si="10"/>
        <v>0</v>
      </c>
      <c r="S44" s="159">
        <f t="shared" ref="S44:Z44" si="11">SUM(S45:S54)</f>
        <v>0</v>
      </c>
      <c r="T44" s="159">
        <f t="shared" si="11"/>
        <v>0</v>
      </c>
      <c r="U44" s="159">
        <f t="shared" si="11"/>
        <v>0</v>
      </c>
      <c r="V44" s="154">
        <f t="shared" si="11"/>
        <v>0</v>
      </c>
      <c r="W44" s="154">
        <f t="shared" si="11"/>
        <v>0</v>
      </c>
      <c r="X44" s="154">
        <f t="shared" si="11"/>
        <v>0</v>
      </c>
      <c r="Y44" s="154">
        <f t="shared" si="11"/>
        <v>0</v>
      </c>
      <c r="Z44" s="160">
        <f t="shared" si="11"/>
        <v>0</v>
      </c>
      <c r="AB44" s="62" t="str">
        <f t="shared" si="9"/>
        <v/>
      </c>
    </row>
    <row r="45" spans="2:28" x14ac:dyDescent="0.25">
      <c r="B45" s="28" t="s">
        <v>22</v>
      </c>
      <c r="C45" s="29"/>
      <c r="E45" s="30"/>
      <c r="F45" s="4"/>
      <c r="G45" s="4"/>
      <c r="H45" s="31">
        <f t="shared" ref="H45:H54" si="12">ROUND(F45*G45,0)</f>
        <v>0</v>
      </c>
      <c r="J45" s="32"/>
      <c r="K45" s="4"/>
      <c r="L45" s="4"/>
      <c r="M45" s="124"/>
      <c r="N45" s="155"/>
      <c r="O45" s="156"/>
      <c r="P45" s="156"/>
      <c r="Q45" s="156"/>
      <c r="R45" s="156"/>
      <c r="S45" s="156"/>
      <c r="T45" s="156"/>
      <c r="U45" s="156"/>
      <c r="V45" s="156"/>
      <c r="W45" s="156"/>
      <c r="X45" s="156"/>
      <c r="Y45" s="156"/>
      <c r="Z45" s="157">
        <f>SUM(N45:Y45)</f>
        <v>0</v>
      </c>
      <c r="AB45" s="35" t="str">
        <f t="shared" si="9"/>
        <v/>
      </c>
    </row>
    <row r="46" spans="2:28" x14ac:dyDescent="0.25">
      <c r="B46" s="28" t="s">
        <v>23</v>
      </c>
      <c r="C46" s="29"/>
      <c r="E46" s="30"/>
      <c r="F46" s="4"/>
      <c r="G46" s="4"/>
      <c r="H46" s="31">
        <f t="shared" si="12"/>
        <v>0</v>
      </c>
      <c r="J46" s="32"/>
      <c r="K46" s="4"/>
      <c r="L46" s="4"/>
      <c r="M46" s="124"/>
      <c r="N46" s="155"/>
      <c r="O46" s="156"/>
      <c r="P46" s="156"/>
      <c r="Q46" s="156"/>
      <c r="R46" s="156"/>
      <c r="S46" s="156"/>
      <c r="T46" s="156"/>
      <c r="U46" s="156"/>
      <c r="V46" s="156"/>
      <c r="W46" s="156"/>
      <c r="X46" s="156"/>
      <c r="Y46" s="156"/>
      <c r="Z46" s="157">
        <f>SUM(N46:Y46)</f>
        <v>0</v>
      </c>
      <c r="AB46" s="35" t="str">
        <f t="shared" si="9"/>
        <v/>
      </c>
    </row>
    <row r="47" spans="2:28" x14ac:dyDescent="0.25">
      <c r="B47" s="28" t="s">
        <v>24</v>
      </c>
      <c r="C47" s="29"/>
      <c r="E47" s="30"/>
      <c r="F47" s="4"/>
      <c r="G47" s="4"/>
      <c r="H47" s="31">
        <f t="shared" si="12"/>
        <v>0</v>
      </c>
      <c r="J47" s="32"/>
      <c r="K47" s="4"/>
      <c r="L47" s="4"/>
      <c r="M47" s="124"/>
      <c r="N47" s="155"/>
      <c r="O47" s="156"/>
      <c r="P47" s="156"/>
      <c r="Q47" s="156"/>
      <c r="R47" s="156"/>
      <c r="S47" s="156"/>
      <c r="T47" s="156"/>
      <c r="U47" s="156"/>
      <c r="V47" s="156"/>
      <c r="W47" s="156"/>
      <c r="X47" s="156"/>
      <c r="Y47" s="156"/>
      <c r="Z47" s="157">
        <f>SUM(N47:Y47)</f>
        <v>0</v>
      </c>
      <c r="AB47" s="35" t="str">
        <f t="shared" si="9"/>
        <v/>
      </c>
    </row>
    <row r="48" spans="2:28" x14ac:dyDescent="0.25">
      <c r="B48" s="28" t="s">
        <v>25</v>
      </c>
      <c r="C48" s="29"/>
      <c r="E48" s="30"/>
      <c r="F48" s="4"/>
      <c r="G48" s="4"/>
      <c r="H48" s="31">
        <f t="shared" si="12"/>
        <v>0</v>
      </c>
      <c r="J48" s="32"/>
      <c r="K48" s="4"/>
      <c r="L48" s="4"/>
      <c r="M48" s="124"/>
      <c r="N48" s="155"/>
      <c r="O48" s="156"/>
      <c r="P48" s="156"/>
      <c r="Q48" s="156"/>
      <c r="R48" s="156"/>
      <c r="S48" s="156"/>
      <c r="T48" s="156"/>
      <c r="U48" s="156"/>
      <c r="V48" s="156"/>
      <c r="W48" s="156"/>
      <c r="X48" s="156"/>
      <c r="Y48" s="156"/>
      <c r="Z48" s="157">
        <f>SUM(N48:Y48)</f>
        <v>0</v>
      </c>
      <c r="AB48" s="35" t="str">
        <f t="shared" si="9"/>
        <v/>
      </c>
    </row>
    <row r="49" spans="2:28" x14ac:dyDescent="0.25">
      <c r="B49" s="28" t="s">
        <v>26</v>
      </c>
      <c r="C49" s="29"/>
      <c r="E49" s="30"/>
      <c r="F49" s="4"/>
      <c r="G49" s="4"/>
      <c r="H49" s="31">
        <f t="shared" si="12"/>
        <v>0</v>
      </c>
      <c r="J49" s="32"/>
      <c r="K49" s="4"/>
      <c r="L49" s="4"/>
      <c r="M49" s="124"/>
      <c r="N49" s="155"/>
      <c r="O49" s="156"/>
      <c r="P49" s="156"/>
      <c r="Q49" s="156"/>
      <c r="R49" s="156"/>
      <c r="S49" s="156"/>
      <c r="T49" s="156"/>
      <c r="U49" s="156"/>
      <c r="V49" s="156"/>
      <c r="W49" s="156"/>
      <c r="X49" s="156"/>
      <c r="Y49" s="156"/>
      <c r="Z49" s="157">
        <f>SUM(N49:Y49)</f>
        <v>0</v>
      </c>
      <c r="AB49" s="35" t="str">
        <f t="shared" si="9"/>
        <v/>
      </c>
    </row>
    <row r="50" spans="2:28" hidden="1" x14ac:dyDescent="0.25">
      <c r="B50" s="28" t="s">
        <v>68</v>
      </c>
      <c r="C50" s="29"/>
      <c r="E50" s="30"/>
      <c r="F50" s="4"/>
      <c r="G50" s="4"/>
      <c r="H50" s="31">
        <f t="shared" si="12"/>
        <v>0</v>
      </c>
      <c r="J50" s="32"/>
      <c r="K50" s="4"/>
      <c r="L50" s="4"/>
      <c r="M50" s="124"/>
      <c r="N50" s="155"/>
      <c r="O50" s="156"/>
      <c r="P50" s="156"/>
      <c r="Q50" s="156"/>
      <c r="R50" s="164">
        <f>SUM(J50:Q50)</f>
        <v>0</v>
      </c>
      <c r="S50" s="156"/>
      <c r="T50" s="165" t="str">
        <f t="shared" ref="T50:T65" si="13">IF(H50=R50,"","Error")</f>
        <v/>
      </c>
      <c r="U50" s="156"/>
      <c r="V50" s="156"/>
      <c r="W50" s="156"/>
      <c r="X50" s="156"/>
      <c r="Y50" s="156"/>
      <c r="Z50" s="166"/>
      <c r="AB50" s="35" t="str">
        <f t="shared" si="9"/>
        <v/>
      </c>
    </row>
    <row r="51" spans="2:28" hidden="1" x14ac:dyDescent="0.25">
      <c r="B51" s="28" t="s">
        <v>69</v>
      </c>
      <c r="C51" s="29"/>
      <c r="E51" s="30"/>
      <c r="F51" s="4"/>
      <c r="G51" s="4"/>
      <c r="H51" s="31">
        <f t="shared" si="12"/>
        <v>0</v>
      </c>
      <c r="J51" s="32"/>
      <c r="K51" s="4"/>
      <c r="L51" s="4"/>
      <c r="M51" s="124"/>
      <c r="N51" s="155"/>
      <c r="O51" s="156"/>
      <c r="P51" s="156"/>
      <c r="Q51" s="156"/>
      <c r="R51" s="164">
        <f>SUM(J51:Q51)</f>
        <v>0</v>
      </c>
      <c r="S51" s="156"/>
      <c r="T51" s="165" t="str">
        <f t="shared" si="13"/>
        <v/>
      </c>
      <c r="U51" s="156"/>
      <c r="V51" s="156"/>
      <c r="W51" s="156"/>
      <c r="X51" s="156"/>
      <c r="Y51" s="156"/>
      <c r="Z51" s="166"/>
      <c r="AB51" s="35" t="str">
        <f t="shared" si="9"/>
        <v/>
      </c>
    </row>
    <row r="52" spans="2:28" hidden="1" x14ac:dyDescent="0.25">
      <c r="B52" s="28" t="s">
        <v>70</v>
      </c>
      <c r="C52" s="29"/>
      <c r="E52" s="30"/>
      <c r="F52" s="4"/>
      <c r="G52" s="4"/>
      <c r="H52" s="31">
        <f t="shared" si="12"/>
        <v>0</v>
      </c>
      <c r="J52" s="32"/>
      <c r="K52" s="4"/>
      <c r="L52" s="4"/>
      <c r="M52" s="124"/>
      <c r="N52" s="155"/>
      <c r="O52" s="156"/>
      <c r="P52" s="156"/>
      <c r="Q52" s="156"/>
      <c r="R52" s="164">
        <f>SUM(J52:Q52)</f>
        <v>0</v>
      </c>
      <c r="S52" s="156"/>
      <c r="T52" s="165" t="str">
        <f t="shared" si="13"/>
        <v/>
      </c>
      <c r="U52" s="156"/>
      <c r="V52" s="156"/>
      <c r="W52" s="156"/>
      <c r="X52" s="156"/>
      <c r="Y52" s="156"/>
      <c r="Z52" s="166"/>
      <c r="AB52" s="35" t="str">
        <f t="shared" si="9"/>
        <v/>
      </c>
    </row>
    <row r="53" spans="2:28" hidden="1" x14ac:dyDescent="0.25">
      <c r="B53" s="28" t="s">
        <v>71</v>
      </c>
      <c r="C53" s="29"/>
      <c r="E53" s="30"/>
      <c r="F53" s="4"/>
      <c r="G53" s="4"/>
      <c r="H53" s="31">
        <f t="shared" si="12"/>
        <v>0</v>
      </c>
      <c r="J53" s="32"/>
      <c r="K53" s="4"/>
      <c r="L53" s="4"/>
      <c r="M53" s="124"/>
      <c r="N53" s="155"/>
      <c r="O53" s="156"/>
      <c r="P53" s="156"/>
      <c r="Q53" s="156"/>
      <c r="R53" s="164">
        <f>SUM(J53:Q53)</f>
        <v>0</v>
      </c>
      <c r="S53" s="156"/>
      <c r="T53" s="165" t="str">
        <f t="shared" si="13"/>
        <v/>
      </c>
      <c r="U53" s="156"/>
      <c r="V53" s="156"/>
      <c r="W53" s="156"/>
      <c r="X53" s="156"/>
      <c r="Y53" s="156"/>
      <c r="Z53" s="166"/>
      <c r="AB53" s="35" t="str">
        <f t="shared" si="9"/>
        <v/>
      </c>
    </row>
    <row r="54" spans="2:28" hidden="1" x14ac:dyDescent="0.25">
      <c r="B54" s="28" t="s">
        <v>72</v>
      </c>
      <c r="C54" s="29"/>
      <c r="E54" s="30"/>
      <c r="F54" s="4"/>
      <c r="G54" s="4"/>
      <c r="H54" s="31">
        <f t="shared" si="12"/>
        <v>0</v>
      </c>
      <c r="J54" s="32"/>
      <c r="K54" s="4"/>
      <c r="L54" s="4"/>
      <c r="M54" s="124"/>
      <c r="N54" s="155"/>
      <c r="O54" s="156"/>
      <c r="P54" s="156"/>
      <c r="Q54" s="156"/>
      <c r="R54" s="164">
        <f>SUM(J54:Q54)</f>
        <v>0</v>
      </c>
      <c r="S54" s="156"/>
      <c r="T54" s="165" t="str">
        <f t="shared" si="13"/>
        <v/>
      </c>
      <c r="U54" s="156"/>
      <c r="V54" s="156"/>
      <c r="W54" s="156"/>
      <c r="X54" s="156"/>
      <c r="Y54" s="156"/>
      <c r="Z54" s="166"/>
      <c r="AB54" s="35" t="str">
        <f t="shared" si="9"/>
        <v/>
      </c>
    </row>
    <row r="55" spans="2:28" s="53" customFormat="1" ht="15.75" x14ac:dyDescent="0.25">
      <c r="B55" s="55" t="s">
        <v>5</v>
      </c>
      <c r="C55" s="56" t="s">
        <v>117</v>
      </c>
      <c r="D55" s="15"/>
      <c r="E55" s="57"/>
      <c r="F55" s="58"/>
      <c r="G55" s="58"/>
      <c r="H55" s="59">
        <f>SUM(H56:H65)</f>
        <v>0</v>
      </c>
      <c r="I55" s="16"/>
      <c r="J55" s="60">
        <f t="shared" ref="J55:R55" si="14">SUM(J56:J65)</f>
        <v>0</v>
      </c>
      <c r="K55" s="61">
        <f t="shared" si="14"/>
        <v>0</v>
      </c>
      <c r="L55" s="61"/>
      <c r="M55" s="169">
        <f t="shared" si="14"/>
        <v>0</v>
      </c>
      <c r="N55" s="158">
        <f t="shared" si="14"/>
        <v>0</v>
      </c>
      <c r="O55" s="159">
        <f t="shared" si="14"/>
        <v>0</v>
      </c>
      <c r="P55" s="159">
        <f t="shared" si="14"/>
        <v>0</v>
      </c>
      <c r="Q55" s="159">
        <f t="shared" si="14"/>
        <v>0</v>
      </c>
      <c r="R55" s="159">
        <f t="shared" si="14"/>
        <v>0</v>
      </c>
      <c r="S55" s="159">
        <f t="shared" ref="S55:Z55" si="15">SUM(S56:S65)</f>
        <v>0</v>
      </c>
      <c r="T55" s="159">
        <f t="shared" si="15"/>
        <v>0</v>
      </c>
      <c r="U55" s="159">
        <f t="shared" si="15"/>
        <v>0</v>
      </c>
      <c r="V55" s="154">
        <f t="shared" si="15"/>
        <v>0</v>
      </c>
      <c r="W55" s="154">
        <f t="shared" si="15"/>
        <v>0</v>
      </c>
      <c r="X55" s="154">
        <f t="shared" si="15"/>
        <v>0</v>
      </c>
      <c r="Y55" s="154">
        <f t="shared" si="15"/>
        <v>0</v>
      </c>
      <c r="Z55" s="160">
        <f t="shared" si="15"/>
        <v>0</v>
      </c>
      <c r="AB55" s="62" t="str">
        <f t="shared" si="9"/>
        <v/>
      </c>
    </row>
    <row r="56" spans="2:28" x14ac:dyDescent="0.25">
      <c r="B56" s="28" t="s">
        <v>27</v>
      </c>
      <c r="C56" s="29"/>
      <c r="E56" s="30"/>
      <c r="F56" s="4"/>
      <c r="G56" s="4"/>
      <c r="H56" s="31">
        <f t="shared" ref="H56:H65" si="16">ROUND(F56*G56,0)</f>
        <v>0</v>
      </c>
      <c r="J56" s="32"/>
      <c r="K56" s="4"/>
      <c r="L56" s="4"/>
      <c r="M56" s="124"/>
      <c r="N56" s="155"/>
      <c r="O56" s="156"/>
      <c r="P56" s="156"/>
      <c r="Q56" s="156"/>
      <c r="R56" s="156"/>
      <c r="S56" s="156"/>
      <c r="T56" s="156"/>
      <c r="U56" s="156"/>
      <c r="V56" s="156"/>
      <c r="W56" s="156"/>
      <c r="X56" s="156"/>
      <c r="Y56" s="156"/>
      <c r="Z56" s="157">
        <f>SUM(N56:Y56)</f>
        <v>0</v>
      </c>
      <c r="AB56" s="35" t="str">
        <f t="shared" si="9"/>
        <v/>
      </c>
    </row>
    <row r="57" spans="2:28" x14ac:dyDescent="0.25">
      <c r="B57" s="28" t="s">
        <v>28</v>
      </c>
      <c r="C57" s="29"/>
      <c r="E57" s="30"/>
      <c r="F57" s="4"/>
      <c r="G57" s="4"/>
      <c r="H57" s="31">
        <f t="shared" si="16"/>
        <v>0</v>
      </c>
      <c r="J57" s="32"/>
      <c r="K57" s="4"/>
      <c r="L57" s="4"/>
      <c r="M57" s="124"/>
      <c r="N57" s="155"/>
      <c r="O57" s="156"/>
      <c r="P57" s="156"/>
      <c r="Q57" s="156"/>
      <c r="R57" s="156"/>
      <c r="S57" s="156"/>
      <c r="T57" s="156"/>
      <c r="U57" s="156"/>
      <c r="V57" s="156"/>
      <c r="W57" s="156"/>
      <c r="X57" s="156"/>
      <c r="Y57" s="156"/>
      <c r="Z57" s="157">
        <f>SUM(N57:Y57)</f>
        <v>0</v>
      </c>
      <c r="AB57" s="35" t="str">
        <f t="shared" si="9"/>
        <v/>
      </c>
    </row>
    <row r="58" spans="2:28" x14ac:dyDescent="0.25">
      <c r="B58" s="28" t="s">
        <v>29</v>
      </c>
      <c r="C58" s="29"/>
      <c r="E58" s="30"/>
      <c r="F58" s="4"/>
      <c r="G58" s="4"/>
      <c r="H58" s="31">
        <f t="shared" si="16"/>
        <v>0</v>
      </c>
      <c r="J58" s="32"/>
      <c r="K58" s="4"/>
      <c r="L58" s="4"/>
      <c r="M58" s="124"/>
      <c r="N58" s="155"/>
      <c r="O58" s="156"/>
      <c r="P58" s="156"/>
      <c r="Q58" s="156"/>
      <c r="R58" s="156"/>
      <c r="S58" s="156"/>
      <c r="T58" s="156"/>
      <c r="U58" s="156"/>
      <c r="V58" s="156"/>
      <c r="W58" s="156"/>
      <c r="X58" s="156"/>
      <c r="Y58" s="156"/>
      <c r="Z58" s="157">
        <f>SUM(N58:Y58)</f>
        <v>0</v>
      </c>
      <c r="AB58" s="35" t="str">
        <f t="shared" si="9"/>
        <v/>
      </c>
    </row>
    <row r="59" spans="2:28" x14ac:dyDescent="0.25">
      <c r="B59" s="28" t="s">
        <v>30</v>
      </c>
      <c r="C59" s="29"/>
      <c r="E59" s="30"/>
      <c r="F59" s="4"/>
      <c r="G59" s="4"/>
      <c r="H59" s="31">
        <f t="shared" si="16"/>
        <v>0</v>
      </c>
      <c r="J59" s="32"/>
      <c r="K59" s="4"/>
      <c r="L59" s="4"/>
      <c r="M59" s="124"/>
      <c r="N59" s="155"/>
      <c r="O59" s="156"/>
      <c r="P59" s="156"/>
      <c r="Q59" s="156"/>
      <c r="R59" s="156"/>
      <c r="S59" s="156"/>
      <c r="T59" s="156"/>
      <c r="U59" s="156"/>
      <c r="V59" s="156"/>
      <c r="W59" s="156"/>
      <c r="X59" s="156"/>
      <c r="Y59" s="156"/>
      <c r="Z59" s="157">
        <f>SUM(N59:Y59)</f>
        <v>0</v>
      </c>
      <c r="AB59" s="35" t="str">
        <f t="shared" si="9"/>
        <v/>
      </c>
    </row>
    <row r="60" spans="2:28" x14ac:dyDescent="0.25">
      <c r="B60" s="28" t="s">
        <v>31</v>
      </c>
      <c r="C60" s="29"/>
      <c r="E60" s="30"/>
      <c r="F60" s="4"/>
      <c r="G60" s="4"/>
      <c r="H60" s="31">
        <f t="shared" si="16"/>
        <v>0</v>
      </c>
      <c r="J60" s="32"/>
      <c r="K60" s="4"/>
      <c r="L60" s="4"/>
      <c r="M60" s="124"/>
      <c r="N60" s="155"/>
      <c r="O60" s="156"/>
      <c r="P60" s="156"/>
      <c r="Q60" s="156"/>
      <c r="R60" s="156"/>
      <c r="S60" s="156"/>
      <c r="T60" s="156"/>
      <c r="U60" s="156"/>
      <c r="V60" s="156"/>
      <c r="W60" s="156"/>
      <c r="X60" s="156"/>
      <c r="Y60" s="156"/>
      <c r="Z60" s="157">
        <f>SUM(N60:Y60)</f>
        <v>0</v>
      </c>
      <c r="AB60" s="35" t="str">
        <f t="shared" si="9"/>
        <v/>
      </c>
    </row>
    <row r="61" spans="2:28" hidden="1" x14ac:dyDescent="0.25">
      <c r="B61" s="28" t="s">
        <v>73</v>
      </c>
      <c r="C61" s="29"/>
      <c r="E61" s="30"/>
      <c r="F61" s="4"/>
      <c r="G61" s="4"/>
      <c r="H61" s="31">
        <f t="shared" si="16"/>
        <v>0</v>
      </c>
      <c r="J61" s="32"/>
      <c r="K61" s="4"/>
      <c r="L61" s="4"/>
      <c r="M61" s="124"/>
      <c r="N61" s="155"/>
      <c r="O61" s="156"/>
      <c r="P61" s="156"/>
      <c r="Q61" s="156"/>
      <c r="R61" s="164">
        <f>SUM(J61:Q61)</f>
        <v>0</v>
      </c>
      <c r="S61" s="156"/>
      <c r="T61" s="165" t="str">
        <f t="shared" si="13"/>
        <v/>
      </c>
      <c r="U61" s="156"/>
      <c r="V61" s="156"/>
      <c r="W61" s="156"/>
      <c r="X61" s="156"/>
      <c r="Y61" s="156"/>
      <c r="Z61" s="166"/>
      <c r="AB61" s="35" t="str">
        <f t="shared" si="9"/>
        <v/>
      </c>
    </row>
    <row r="62" spans="2:28" hidden="1" x14ac:dyDescent="0.25">
      <c r="B62" s="28" t="s">
        <v>74</v>
      </c>
      <c r="C62" s="29"/>
      <c r="E62" s="30"/>
      <c r="F62" s="4"/>
      <c r="G62" s="4"/>
      <c r="H62" s="31">
        <f t="shared" si="16"/>
        <v>0</v>
      </c>
      <c r="J62" s="32"/>
      <c r="K62" s="4"/>
      <c r="L62" s="4"/>
      <c r="M62" s="124"/>
      <c r="N62" s="155"/>
      <c r="O62" s="156"/>
      <c r="P62" s="156"/>
      <c r="Q62" s="156"/>
      <c r="R62" s="164">
        <f>SUM(J62:Q62)</f>
        <v>0</v>
      </c>
      <c r="S62" s="156"/>
      <c r="T62" s="165" t="str">
        <f t="shared" si="13"/>
        <v/>
      </c>
      <c r="U62" s="156"/>
      <c r="V62" s="156"/>
      <c r="W62" s="156"/>
      <c r="X62" s="156"/>
      <c r="Y62" s="156"/>
      <c r="Z62" s="166"/>
      <c r="AB62" s="35" t="str">
        <f t="shared" si="9"/>
        <v/>
      </c>
    </row>
    <row r="63" spans="2:28" hidden="1" x14ac:dyDescent="0.25">
      <c r="B63" s="28" t="s">
        <v>75</v>
      </c>
      <c r="C63" s="29"/>
      <c r="E63" s="30"/>
      <c r="F63" s="4"/>
      <c r="G63" s="4"/>
      <c r="H63" s="31">
        <f t="shared" si="16"/>
        <v>0</v>
      </c>
      <c r="J63" s="32"/>
      <c r="K63" s="4"/>
      <c r="L63" s="4"/>
      <c r="M63" s="124"/>
      <c r="N63" s="155"/>
      <c r="O63" s="156"/>
      <c r="P63" s="156"/>
      <c r="Q63" s="156"/>
      <c r="R63" s="164">
        <f>SUM(J63:Q63)</f>
        <v>0</v>
      </c>
      <c r="S63" s="156"/>
      <c r="T63" s="165" t="str">
        <f t="shared" si="13"/>
        <v/>
      </c>
      <c r="U63" s="156"/>
      <c r="V63" s="156"/>
      <c r="W63" s="156"/>
      <c r="X63" s="156"/>
      <c r="Y63" s="156"/>
      <c r="Z63" s="166"/>
      <c r="AB63" s="35" t="str">
        <f t="shared" si="9"/>
        <v/>
      </c>
    </row>
    <row r="64" spans="2:28" hidden="1" x14ac:dyDescent="0.25">
      <c r="B64" s="28" t="s">
        <v>76</v>
      </c>
      <c r="C64" s="29"/>
      <c r="E64" s="30"/>
      <c r="F64" s="4"/>
      <c r="G64" s="4"/>
      <c r="H64" s="31">
        <f t="shared" si="16"/>
        <v>0</v>
      </c>
      <c r="J64" s="32"/>
      <c r="K64" s="4"/>
      <c r="L64" s="4"/>
      <c r="M64" s="124"/>
      <c r="N64" s="155"/>
      <c r="O64" s="156"/>
      <c r="P64" s="156"/>
      <c r="Q64" s="156"/>
      <c r="R64" s="164">
        <f>SUM(J64:Q64)</f>
        <v>0</v>
      </c>
      <c r="S64" s="156"/>
      <c r="T64" s="165" t="str">
        <f t="shared" si="13"/>
        <v/>
      </c>
      <c r="U64" s="156"/>
      <c r="V64" s="156"/>
      <c r="W64" s="156"/>
      <c r="X64" s="156"/>
      <c r="Y64" s="156"/>
      <c r="Z64" s="166"/>
      <c r="AB64" s="35" t="str">
        <f t="shared" si="9"/>
        <v/>
      </c>
    </row>
    <row r="65" spans="2:28" hidden="1" x14ac:dyDescent="0.25">
      <c r="B65" s="28" t="s">
        <v>77</v>
      </c>
      <c r="C65" s="29"/>
      <c r="E65" s="30"/>
      <c r="F65" s="4"/>
      <c r="G65" s="4"/>
      <c r="H65" s="31">
        <f t="shared" si="16"/>
        <v>0</v>
      </c>
      <c r="J65" s="32"/>
      <c r="K65" s="4"/>
      <c r="L65" s="4"/>
      <c r="M65" s="124"/>
      <c r="N65" s="155"/>
      <c r="O65" s="156"/>
      <c r="P65" s="156"/>
      <c r="Q65" s="156"/>
      <c r="R65" s="164">
        <f>SUM(J65:Q65)</f>
        <v>0</v>
      </c>
      <c r="S65" s="156"/>
      <c r="T65" s="165" t="str">
        <f t="shared" si="13"/>
        <v/>
      </c>
      <c r="U65" s="156"/>
      <c r="V65" s="156"/>
      <c r="W65" s="156"/>
      <c r="X65" s="156"/>
      <c r="Y65" s="156"/>
      <c r="Z65" s="166"/>
      <c r="AB65" s="35" t="str">
        <f t="shared" si="9"/>
        <v/>
      </c>
    </row>
    <row r="66" spans="2:28" s="53" customFormat="1" ht="15.75" x14ac:dyDescent="0.25">
      <c r="B66" s="55" t="s">
        <v>6</v>
      </c>
      <c r="C66" s="56" t="s">
        <v>0</v>
      </c>
      <c r="D66" s="15"/>
      <c r="E66" s="57"/>
      <c r="F66" s="58"/>
      <c r="G66" s="58"/>
      <c r="H66" s="59">
        <f>SUM(H67:H71)</f>
        <v>6710</v>
      </c>
      <c r="I66" s="16"/>
      <c r="J66" s="60">
        <f>SUM(J67:J71)</f>
        <v>710</v>
      </c>
      <c r="K66" s="60">
        <f>SUM(K67:K71)</f>
        <v>6000</v>
      </c>
      <c r="L66" s="61"/>
      <c r="M66" s="169">
        <f>SUM(M67:M76)</f>
        <v>0</v>
      </c>
      <c r="N66" s="158">
        <f t="shared" ref="N66:Y66" si="17">SUM(N67:N71)</f>
        <v>2210</v>
      </c>
      <c r="O66" s="159">
        <f t="shared" si="17"/>
        <v>1500</v>
      </c>
      <c r="P66" s="159">
        <f t="shared" si="17"/>
        <v>1500</v>
      </c>
      <c r="Q66" s="159">
        <f t="shared" si="17"/>
        <v>1500</v>
      </c>
      <c r="R66" s="159">
        <f t="shared" si="17"/>
        <v>0</v>
      </c>
      <c r="S66" s="159">
        <f t="shared" si="17"/>
        <v>0</v>
      </c>
      <c r="T66" s="159">
        <f t="shared" si="17"/>
        <v>0</v>
      </c>
      <c r="U66" s="159">
        <f t="shared" si="17"/>
        <v>0</v>
      </c>
      <c r="V66" s="159">
        <f t="shared" si="17"/>
        <v>0</v>
      </c>
      <c r="W66" s="159">
        <f t="shared" si="17"/>
        <v>0</v>
      </c>
      <c r="X66" s="159">
        <f t="shared" si="17"/>
        <v>0</v>
      </c>
      <c r="Y66" s="159">
        <f t="shared" si="17"/>
        <v>0</v>
      </c>
      <c r="Z66" s="160">
        <f>SUM(Z67:Z71)</f>
        <v>6710</v>
      </c>
      <c r="AB66" s="62" t="str">
        <f>IF(H66=Z66,"","Error")</f>
        <v/>
      </c>
    </row>
    <row r="67" spans="2:28" x14ac:dyDescent="0.25">
      <c r="B67" s="28" t="s">
        <v>32</v>
      </c>
      <c r="C67" s="29" t="str">
        <f>'Budget details breakdown'!B27</f>
        <v>Personnel</v>
      </c>
      <c r="E67" s="30" t="s">
        <v>161</v>
      </c>
      <c r="F67" s="4">
        <v>1</v>
      </c>
      <c r="G67" s="4">
        <v>6000</v>
      </c>
      <c r="H67" s="31">
        <f>ROUND(F67*G67,0)</f>
        <v>6000</v>
      </c>
      <c r="J67" s="32"/>
      <c r="K67" s="4">
        <f>'Budget details breakdown'!F32</f>
        <v>6000</v>
      </c>
      <c r="L67" s="4"/>
      <c r="M67" s="124"/>
      <c r="N67" s="155">
        <f>K67/4</f>
        <v>1500</v>
      </c>
      <c r="O67" s="156">
        <f>N67</f>
        <v>1500</v>
      </c>
      <c r="P67" s="156">
        <f>O67</f>
        <v>1500</v>
      </c>
      <c r="Q67" s="156">
        <f>P67</f>
        <v>1500</v>
      </c>
      <c r="R67" s="156"/>
      <c r="S67" s="156"/>
      <c r="T67" s="156"/>
      <c r="U67" s="156"/>
      <c r="V67" s="156"/>
      <c r="W67" s="156"/>
      <c r="X67" s="156"/>
      <c r="Y67" s="156"/>
      <c r="Z67" s="157">
        <f>SUM(N67:Y67)</f>
        <v>6000</v>
      </c>
      <c r="AB67" s="35" t="str">
        <f t="shared" si="9"/>
        <v/>
      </c>
    </row>
    <row r="68" spans="2:28" x14ac:dyDescent="0.25">
      <c r="B68" s="28" t="s">
        <v>33</v>
      </c>
      <c r="C68" s="29" t="str">
        <f>'Budget details breakdown'!B33</f>
        <v>Office supplies and stationaries</v>
      </c>
      <c r="E68" s="30"/>
      <c r="F68" s="4">
        <v>1</v>
      </c>
      <c r="G68" s="4">
        <v>710</v>
      </c>
      <c r="H68" s="31">
        <f>ROUND(F68*G68,0)</f>
        <v>710</v>
      </c>
      <c r="J68" s="32">
        <f>'Budget details breakdown'!F40</f>
        <v>710</v>
      </c>
      <c r="K68" s="4"/>
      <c r="L68" s="4"/>
      <c r="M68" s="124"/>
      <c r="N68" s="155">
        <f>J68</f>
        <v>710</v>
      </c>
      <c r="O68" s="156"/>
      <c r="P68" s="156"/>
      <c r="Q68" s="156"/>
      <c r="R68" s="156"/>
      <c r="S68" s="156"/>
      <c r="T68" s="156"/>
      <c r="U68" s="156"/>
      <c r="V68" s="156"/>
      <c r="W68" s="156"/>
      <c r="X68" s="156"/>
      <c r="Y68" s="156"/>
      <c r="Z68" s="157">
        <f>SUM(N68:Y68)</f>
        <v>710</v>
      </c>
      <c r="AB68" s="35" t="str">
        <f t="shared" si="9"/>
        <v/>
      </c>
    </row>
    <row r="69" spans="2:28" x14ac:dyDescent="0.25">
      <c r="B69" s="28" t="s">
        <v>34</v>
      </c>
      <c r="C69" s="29"/>
      <c r="E69" s="30"/>
      <c r="F69" s="4"/>
      <c r="G69" s="4"/>
      <c r="H69" s="31">
        <f>ROUND(F69*G69,0)</f>
        <v>0</v>
      </c>
      <c r="J69" s="32"/>
      <c r="K69" s="4"/>
      <c r="L69" s="4"/>
      <c r="M69" s="124"/>
      <c r="N69" s="155"/>
      <c r="O69" s="156"/>
      <c r="P69" s="156"/>
      <c r="Q69" s="156"/>
      <c r="R69" s="156"/>
      <c r="S69" s="156"/>
      <c r="T69" s="156"/>
      <c r="U69" s="156"/>
      <c r="V69" s="156"/>
      <c r="W69" s="156"/>
      <c r="X69" s="156"/>
      <c r="Y69" s="156"/>
      <c r="Z69" s="157">
        <f>SUM(N69:Y69)</f>
        <v>0</v>
      </c>
      <c r="AB69" s="35" t="str">
        <f>IF(H69=Z69,"","Error")</f>
        <v/>
      </c>
    </row>
    <row r="70" spans="2:28" x14ac:dyDescent="0.25">
      <c r="B70" s="28" t="s">
        <v>35</v>
      </c>
      <c r="C70" s="29"/>
      <c r="E70" s="30"/>
      <c r="F70" s="4"/>
      <c r="G70" s="4"/>
      <c r="H70" s="31">
        <f>ROUND(F70*G70,0)</f>
        <v>0</v>
      </c>
      <c r="J70" s="32"/>
      <c r="K70" s="4"/>
      <c r="L70" s="4"/>
      <c r="M70" s="124"/>
      <c r="N70" s="155"/>
      <c r="O70" s="156"/>
      <c r="P70" s="156"/>
      <c r="Q70" s="156"/>
      <c r="R70" s="156"/>
      <c r="S70" s="156"/>
      <c r="T70" s="156"/>
      <c r="U70" s="156"/>
      <c r="V70" s="156"/>
      <c r="W70" s="156"/>
      <c r="X70" s="156"/>
      <c r="Y70" s="156"/>
      <c r="Z70" s="157">
        <f>SUM(N70:Y70)</f>
        <v>0</v>
      </c>
      <c r="AB70" s="35" t="str">
        <f t="shared" si="9"/>
        <v/>
      </c>
    </row>
    <row r="71" spans="2:28" ht="15.75" thickBot="1" x14ac:dyDescent="0.3">
      <c r="B71" s="28" t="s">
        <v>36</v>
      </c>
      <c r="C71" s="29"/>
      <c r="E71" s="30"/>
      <c r="F71" s="4"/>
      <c r="G71" s="4"/>
      <c r="H71" s="31">
        <f>ROUND(F71*G71,0)</f>
        <v>0</v>
      </c>
      <c r="J71" s="32"/>
      <c r="K71" s="4"/>
      <c r="L71" s="4"/>
      <c r="M71" s="124"/>
      <c r="N71" s="155"/>
      <c r="O71" s="156"/>
      <c r="P71" s="156"/>
      <c r="Q71" s="156"/>
      <c r="R71" s="156"/>
      <c r="S71" s="167"/>
      <c r="T71" s="156"/>
      <c r="U71" s="167"/>
      <c r="V71" s="167"/>
      <c r="W71" s="167"/>
      <c r="X71" s="167"/>
      <c r="Y71" s="167"/>
      <c r="Z71" s="157">
        <f>SUM(N71:Y71)</f>
        <v>0</v>
      </c>
      <c r="AB71" s="35" t="str">
        <f t="shared" si="9"/>
        <v/>
      </c>
    </row>
    <row r="72" spans="2:28" ht="16.5" thickBot="1" x14ac:dyDescent="0.3">
      <c r="B72" s="40"/>
      <c r="C72" s="41" t="s">
        <v>45</v>
      </c>
      <c r="D72" s="42"/>
      <c r="E72" s="43"/>
      <c r="F72" s="44"/>
      <c r="G72" s="44"/>
      <c r="H72" s="45">
        <f>H6+H17+H28+H44+H55+H66</f>
        <v>62890</v>
      </c>
      <c r="I72" s="3"/>
      <c r="J72" s="45">
        <f>SUM(J6+J17+J28+J44+J55+J66)</f>
        <v>56890</v>
      </c>
      <c r="K72" s="45">
        <f>SUM(K6+K17+K28+K44+K55+K66)</f>
        <v>6000</v>
      </c>
      <c r="L72" s="49"/>
      <c r="M72" s="3"/>
      <c r="N72" s="174">
        <f t="shared" ref="N72:T72" si="18">SUM(N6+N17+N28+N44+N55+N66)</f>
        <v>17890</v>
      </c>
      <c r="O72" s="171">
        <f t="shared" si="18"/>
        <v>16500</v>
      </c>
      <c r="P72" s="171">
        <f t="shared" si="18"/>
        <v>21500</v>
      </c>
      <c r="Q72" s="171">
        <f t="shared" si="18"/>
        <v>7000</v>
      </c>
      <c r="R72" s="171">
        <f t="shared" si="18"/>
        <v>0</v>
      </c>
      <c r="S72" s="171">
        <f>SUM(S6+S17+S28+S44+S55+S66)</f>
        <v>0</v>
      </c>
      <c r="T72" s="171">
        <f t="shared" si="18"/>
        <v>0</v>
      </c>
      <c r="U72" s="171">
        <f t="shared" ref="U72:Z72" si="19">SUM(U6+U17+U28+U44+U55+U66)</f>
        <v>0</v>
      </c>
      <c r="V72" s="171">
        <f t="shared" si="19"/>
        <v>0</v>
      </c>
      <c r="W72" s="171">
        <f t="shared" si="19"/>
        <v>0</v>
      </c>
      <c r="X72" s="171">
        <f t="shared" si="19"/>
        <v>0</v>
      </c>
      <c r="Y72" s="171">
        <f t="shared" si="19"/>
        <v>0</v>
      </c>
      <c r="Z72" s="168">
        <f t="shared" si="19"/>
        <v>62890</v>
      </c>
      <c r="AB72" s="46" t="str">
        <f>IF(H72=Z72,"","Error")</f>
        <v/>
      </c>
    </row>
  </sheetData>
  <mergeCells count="8">
    <mergeCell ref="N3:Z3"/>
    <mergeCell ref="E3:H3"/>
    <mergeCell ref="B3:C3"/>
    <mergeCell ref="F1:H1"/>
    <mergeCell ref="P1:Z1"/>
    <mergeCell ref="J3:J5"/>
    <mergeCell ref="K3:K5"/>
    <mergeCell ref="L3:L5"/>
  </mergeCells>
  <pageMargins left="0.27559055118110237" right="0.35433070866141736" top="0.59055118110236227" bottom="0.6692913385826772" header="0.31496062992125984" footer="0.31496062992125984"/>
  <pageSetup paperSize="9" scale="5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workbookViewId="0">
      <selection activeCell="L44" sqref="L44"/>
    </sheetView>
  </sheetViews>
  <sheetFormatPr defaultRowHeight="15" x14ac:dyDescent="0.25"/>
  <cols>
    <col min="1" max="1" width="9.140625" style="7"/>
    <col min="2" max="2" width="34.140625" style="7" customWidth="1"/>
    <col min="3" max="3" width="18.140625" style="7" customWidth="1"/>
    <col min="4" max="4" width="9.140625" style="7"/>
    <col min="5" max="5" width="9.5703125" style="7" bestFit="1" customWidth="1"/>
    <col min="6" max="6" width="10.5703125" style="7" bestFit="1" customWidth="1"/>
    <col min="7" max="16384" width="9.140625" style="7"/>
  </cols>
  <sheetData>
    <row r="1" spans="1:6" x14ac:dyDescent="0.25">
      <c r="A1" s="111" t="s">
        <v>102</v>
      </c>
    </row>
    <row r="2" spans="1:6" ht="15.75" x14ac:dyDescent="0.25">
      <c r="A2" s="55" t="s">
        <v>1</v>
      </c>
      <c r="B2" s="56" t="s">
        <v>110</v>
      </c>
    </row>
    <row r="3" spans="1:6" ht="15.75" thickBot="1" x14ac:dyDescent="0.3">
      <c r="A3" s="7">
        <v>1.1000000000000001</v>
      </c>
      <c r="B3" s="115" t="s">
        <v>130</v>
      </c>
    </row>
    <row r="4" spans="1:6" ht="15.75" thickTop="1" x14ac:dyDescent="0.25">
      <c r="B4" s="116" t="s">
        <v>44</v>
      </c>
      <c r="C4" s="116" t="s">
        <v>129</v>
      </c>
      <c r="D4" s="116" t="s">
        <v>38</v>
      </c>
      <c r="E4" s="116" t="s">
        <v>39</v>
      </c>
      <c r="F4" s="116" t="s">
        <v>40</v>
      </c>
    </row>
    <row r="5" spans="1:6" ht="15.75" thickBot="1" x14ac:dyDescent="0.3">
      <c r="B5" s="117"/>
      <c r="C5" s="117"/>
      <c r="D5" s="117"/>
      <c r="E5" s="117" t="s">
        <v>42</v>
      </c>
      <c r="F5" s="117" t="s">
        <v>42</v>
      </c>
    </row>
    <row r="6" spans="1:6" ht="15.75" thickTop="1" x14ac:dyDescent="0.25">
      <c r="B6" s="118" t="s">
        <v>121</v>
      </c>
      <c r="C6" s="118" t="s">
        <v>162</v>
      </c>
      <c r="D6" s="118">
        <v>300</v>
      </c>
      <c r="E6" s="118">
        <v>14</v>
      </c>
      <c r="F6" s="119">
        <f>D6*E6</f>
        <v>4200</v>
      </c>
    </row>
    <row r="7" spans="1:6" x14ac:dyDescent="0.25">
      <c r="B7" s="118" t="s">
        <v>122</v>
      </c>
      <c r="C7" s="118" t="s">
        <v>163</v>
      </c>
      <c r="D7" s="118">
        <v>200</v>
      </c>
      <c r="E7" s="118">
        <v>20</v>
      </c>
      <c r="F7" s="119">
        <f t="shared" ref="F7:F14" si="0">D7*E7</f>
        <v>4000</v>
      </c>
    </row>
    <row r="8" spans="1:6" x14ac:dyDescent="0.25">
      <c r="B8" s="118" t="s">
        <v>123</v>
      </c>
      <c r="C8" s="118" t="s">
        <v>131</v>
      </c>
      <c r="D8" s="118">
        <v>50</v>
      </c>
      <c r="E8" s="118">
        <v>25</v>
      </c>
      <c r="F8" s="119">
        <f t="shared" si="0"/>
        <v>1250</v>
      </c>
    </row>
    <row r="9" spans="1:6" x14ac:dyDescent="0.25">
      <c r="B9" s="118" t="s">
        <v>124</v>
      </c>
      <c r="C9" s="118" t="s">
        <v>132</v>
      </c>
      <c r="D9" s="118">
        <v>200</v>
      </c>
      <c r="E9" s="118">
        <v>2</v>
      </c>
      <c r="F9" s="119">
        <f t="shared" si="0"/>
        <v>400</v>
      </c>
    </row>
    <row r="10" spans="1:6" x14ac:dyDescent="0.25">
      <c r="B10" s="118" t="s">
        <v>125</v>
      </c>
      <c r="C10" s="118" t="s">
        <v>133</v>
      </c>
      <c r="D10" s="118">
        <v>200</v>
      </c>
      <c r="E10" s="118">
        <v>25</v>
      </c>
      <c r="F10" s="119">
        <f t="shared" si="0"/>
        <v>5000</v>
      </c>
    </row>
    <row r="11" spans="1:6" x14ac:dyDescent="0.25">
      <c r="B11" s="118" t="s">
        <v>126</v>
      </c>
      <c r="C11" s="118" t="s">
        <v>132</v>
      </c>
      <c r="D11" s="118">
        <v>200</v>
      </c>
      <c r="E11" s="118">
        <v>2</v>
      </c>
      <c r="F11" s="119">
        <f t="shared" si="0"/>
        <v>400</v>
      </c>
    </row>
    <row r="12" spans="1:6" x14ac:dyDescent="0.25">
      <c r="B12" s="118" t="s">
        <v>134</v>
      </c>
      <c r="C12" s="118" t="s">
        <v>135</v>
      </c>
      <c r="D12" s="118">
        <v>1</v>
      </c>
      <c r="E12" s="118">
        <v>80</v>
      </c>
      <c r="F12" s="119">
        <f t="shared" si="0"/>
        <v>80</v>
      </c>
    </row>
    <row r="13" spans="1:6" x14ac:dyDescent="0.25">
      <c r="B13" s="118" t="s">
        <v>127</v>
      </c>
      <c r="C13" s="118" t="s">
        <v>136</v>
      </c>
      <c r="D13" s="118">
        <v>1</v>
      </c>
      <c r="E13" s="118">
        <v>300</v>
      </c>
      <c r="F13" s="119">
        <f t="shared" si="0"/>
        <v>300</v>
      </c>
    </row>
    <row r="14" spans="1:6" x14ac:dyDescent="0.25">
      <c r="B14" s="118" t="s">
        <v>128</v>
      </c>
      <c r="C14" s="118"/>
      <c r="D14" s="118">
        <v>1</v>
      </c>
      <c r="E14" s="118">
        <v>50</v>
      </c>
      <c r="F14" s="119">
        <f t="shared" si="0"/>
        <v>50</v>
      </c>
    </row>
    <row r="15" spans="1:6" x14ac:dyDescent="0.25">
      <c r="B15" s="113" t="s">
        <v>41</v>
      </c>
      <c r="C15" s="113"/>
      <c r="D15" s="113"/>
      <c r="E15" s="113"/>
      <c r="F15" s="114">
        <f>SUM(F6:F14)</f>
        <v>15680</v>
      </c>
    </row>
    <row r="17" spans="1:6" ht="15.75" thickBot="1" x14ac:dyDescent="0.3">
      <c r="A17" s="7">
        <v>1.2</v>
      </c>
      <c r="B17" s="7" t="s">
        <v>145</v>
      </c>
    </row>
    <row r="18" spans="1:6" ht="15.75" thickTop="1" x14ac:dyDescent="0.25">
      <c r="B18" s="116" t="s">
        <v>44</v>
      </c>
      <c r="C18" s="116" t="s">
        <v>129</v>
      </c>
      <c r="D18" s="116" t="s">
        <v>38</v>
      </c>
      <c r="E18" s="116" t="s">
        <v>39</v>
      </c>
      <c r="F18" s="116" t="s">
        <v>40</v>
      </c>
    </row>
    <row r="19" spans="1:6" ht="15.75" thickBot="1" x14ac:dyDescent="0.3">
      <c r="B19" s="117"/>
      <c r="C19" s="117"/>
      <c r="D19" s="117"/>
      <c r="E19" s="117" t="s">
        <v>42</v>
      </c>
      <c r="F19" s="117" t="s">
        <v>42</v>
      </c>
    </row>
    <row r="20" spans="1:6" ht="15.75" thickTop="1" x14ac:dyDescent="0.25">
      <c r="B20" s="149" t="s">
        <v>143</v>
      </c>
      <c r="C20" s="150" t="s">
        <v>164</v>
      </c>
      <c r="D20" s="150">
        <v>10000</v>
      </c>
      <c r="E20" s="151">
        <v>1</v>
      </c>
      <c r="F20" s="152">
        <f>D20*E20</f>
        <v>10000</v>
      </c>
    </row>
    <row r="21" spans="1:6" x14ac:dyDescent="0.25">
      <c r="B21" s="153" t="s">
        <v>140</v>
      </c>
      <c r="C21" s="120" t="s">
        <v>164</v>
      </c>
      <c r="D21" s="120">
        <v>10000</v>
      </c>
      <c r="E21" s="121">
        <v>0.5</v>
      </c>
      <c r="F21" s="119">
        <f>D21*E21</f>
        <v>5000</v>
      </c>
    </row>
    <row r="22" spans="1:6" x14ac:dyDescent="0.25">
      <c r="B22" s="153" t="s">
        <v>141</v>
      </c>
      <c r="C22" s="120" t="s">
        <v>147</v>
      </c>
      <c r="D22" s="120">
        <v>100</v>
      </c>
      <c r="E22" s="121">
        <v>5</v>
      </c>
      <c r="F22" s="119">
        <f>D22*E22</f>
        <v>500</v>
      </c>
    </row>
    <row r="23" spans="1:6" x14ac:dyDescent="0.25">
      <c r="B23" s="118" t="s">
        <v>142</v>
      </c>
      <c r="C23" s="122" t="s">
        <v>147</v>
      </c>
      <c r="D23" s="120">
        <v>5000</v>
      </c>
      <c r="E23" s="121">
        <v>5</v>
      </c>
      <c r="F23" s="119">
        <f>D23*E23</f>
        <v>25000</v>
      </c>
    </row>
    <row r="24" spans="1:6" x14ac:dyDescent="0.25">
      <c r="B24" s="113" t="s">
        <v>41</v>
      </c>
      <c r="C24" s="113"/>
      <c r="D24" s="113"/>
      <c r="E24" s="113"/>
      <c r="F24" s="114">
        <f>SUM(F20:F23)</f>
        <v>40500</v>
      </c>
    </row>
    <row r="26" spans="1:6" ht="15.75" x14ac:dyDescent="0.25">
      <c r="A26" s="55" t="s">
        <v>6</v>
      </c>
      <c r="B26" s="56" t="s">
        <v>0</v>
      </c>
    </row>
    <row r="27" spans="1:6" ht="15.75" thickBot="1" x14ac:dyDescent="0.3">
      <c r="A27" s="7">
        <v>6.1</v>
      </c>
      <c r="B27" s="7" t="s">
        <v>148</v>
      </c>
    </row>
    <row r="28" spans="1:6" ht="15.75" thickTop="1" x14ac:dyDescent="0.25">
      <c r="B28" s="116" t="s">
        <v>44</v>
      </c>
      <c r="C28" s="116" t="s">
        <v>129</v>
      </c>
      <c r="D28" s="116" t="s">
        <v>38</v>
      </c>
      <c r="E28" s="116" t="s">
        <v>39</v>
      </c>
      <c r="F28" s="116" t="s">
        <v>40</v>
      </c>
    </row>
    <row r="29" spans="1:6" ht="15.75" thickBot="1" x14ac:dyDescent="0.3">
      <c r="B29" s="117"/>
      <c r="C29" s="117"/>
      <c r="D29" s="117"/>
      <c r="E29" s="117" t="s">
        <v>42</v>
      </c>
      <c r="F29" s="117" t="s">
        <v>42</v>
      </c>
    </row>
    <row r="30" spans="1:6" ht="15.75" thickTop="1" x14ac:dyDescent="0.25">
      <c r="B30" s="149" t="s">
        <v>150</v>
      </c>
      <c r="C30" s="150" t="s">
        <v>151</v>
      </c>
      <c r="D30" s="150">
        <v>12</v>
      </c>
      <c r="E30" s="151">
        <v>300</v>
      </c>
      <c r="F30" s="152">
        <f>D30*E30</f>
        <v>3600</v>
      </c>
    </row>
    <row r="31" spans="1:6" x14ac:dyDescent="0.25">
      <c r="B31" s="153" t="s">
        <v>149</v>
      </c>
      <c r="C31" s="120" t="s">
        <v>151</v>
      </c>
      <c r="D31" s="120">
        <v>12</v>
      </c>
      <c r="E31" s="121">
        <v>200</v>
      </c>
      <c r="F31" s="119">
        <f>D31*E31</f>
        <v>2400</v>
      </c>
    </row>
    <row r="32" spans="1:6" x14ac:dyDescent="0.25">
      <c r="B32" s="113" t="s">
        <v>41</v>
      </c>
      <c r="C32" s="113"/>
      <c r="D32" s="113"/>
      <c r="E32" s="113"/>
      <c r="F32" s="114">
        <f>SUM(F30:F31)</f>
        <v>6000</v>
      </c>
    </row>
    <row r="33" spans="1:6" ht="15.75" thickBot="1" x14ac:dyDescent="0.3">
      <c r="A33" s="7">
        <v>6.2</v>
      </c>
      <c r="B33" s="123" t="s">
        <v>152</v>
      </c>
    </row>
    <row r="34" spans="1:6" ht="15.75" thickTop="1" x14ac:dyDescent="0.25">
      <c r="B34" s="116" t="s">
        <v>44</v>
      </c>
      <c r="C34" s="116" t="s">
        <v>129</v>
      </c>
      <c r="D34" s="116" t="s">
        <v>38</v>
      </c>
      <c r="E34" s="116" t="s">
        <v>39</v>
      </c>
      <c r="F34" s="116" t="s">
        <v>40</v>
      </c>
    </row>
    <row r="35" spans="1:6" ht="15.75" thickBot="1" x14ac:dyDescent="0.3">
      <c r="B35" s="117"/>
      <c r="C35" s="117"/>
      <c r="D35" s="117"/>
      <c r="E35" s="117" t="s">
        <v>42</v>
      </c>
      <c r="F35" s="117" t="s">
        <v>42</v>
      </c>
    </row>
    <row r="36" spans="1:6" ht="15.75" thickTop="1" x14ac:dyDescent="0.25">
      <c r="B36" s="149" t="s">
        <v>155</v>
      </c>
      <c r="C36" s="150" t="s">
        <v>156</v>
      </c>
      <c r="D36" s="150">
        <v>5</v>
      </c>
      <c r="E36" s="151">
        <v>70</v>
      </c>
      <c r="F36" s="152">
        <f>D36*E36</f>
        <v>350</v>
      </c>
    </row>
    <row r="37" spans="1:6" x14ac:dyDescent="0.25">
      <c r="B37" s="153" t="s">
        <v>154</v>
      </c>
      <c r="C37" s="120" t="s">
        <v>157</v>
      </c>
      <c r="D37" s="120">
        <v>2</v>
      </c>
      <c r="E37" s="121">
        <v>120</v>
      </c>
      <c r="F37" s="119">
        <f>D37*E37</f>
        <v>240</v>
      </c>
    </row>
    <row r="38" spans="1:6" x14ac:dyDescent="0.25">
      <c r="B38" s="153" t="s">
        <v>153</v>
      </c>
      <c r="C38" s="120" t="s">
        <v>160</v>
      </c>
      <c r="D38" s="120">
        <v>5</v>
      </c>
      <c r="E38" s="121">
        <v>20</v>
      </c>
      <c r="F38" s="119">
        <f>D38*E38</f>
        <v>100</v>
      </c>
    </row>
    <row r="39" spans="1:6" x14ac:dyDescent="0.25">
      <c r="B39" s="153" t="s">
        <v>158</v>
      </c>
      <c r="C39" s="120" t="s">
        <v>159</v>
      </c>
      <c r="D39" s="120">
        <v>20</v>
      </c>
      <c r="E39" s="121">
        <v>1</v>
      </c>
      <c r="F39" s="119">
        <f>D39*E39</f>
        <v>20</v>
      </c>
    </row>
    <row r="40" spans="1:6" x14ac:dyDescent="0.25">
      <c r="B40" s="113" t="s">
        <v>41</v>
      </c>
      <c r="C40" s="113"/>
      <c r="D40" s="113"/>
      <c r="E40" s="113"/>
      <c r="F40" s="114">
        <f>SUM(F36:F39)</f>
        <v>710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Summary</vt:lpstr>
      <vt:lpstr>Budget lines</vt:lpstr>
      <vt:lpstr>Budget details breakdown</vt:lpstr>
      <vt:lpstr>Summary!Print_Area</vt:lpstr>
      <vt:lpstr>'Budget lines'!Print_Titles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</dc:creator>
  <cp:lastModifiedBy>Daravuth</cp:lastModifiedBy>
  <cp:lastPrinted>2013-03-04T04:37:13Z</cp:lastPrinted>
  <dcterms:created xsi:type="dcterms:W3CDTF">2011-08-02T04:04:06Z</dcterms:created>
  <dcterms:modified xsi:type="dcterms:W3CDTF">2016-04-04T06:13:59Z</dcterms:modified>
</cp:coreProperties>
</file>